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lehci\OneDrive\RPF\Com_Form_secu\AG FFVP\ag2023\"/>
    </mc:Choice>
  </mc:AlternateContent>
  <xr:revisionPtr revIDLastSave="0" documentId="13_ncr:1_{7AD40C3D-B551-4813-A824-72526E438BEB}" xr6:coauthVersionLast="47" xr6:coauthVersionMax="47" xr10:uidLastSave="{00000000-0000-0000-0000-000000000000}"/>
  <bookViews>
    <workbookView xWindow="-120" yWindow="-120" windowWidth="20730" windowHeight="11160" xr2:uid="{00000000-000D-0000-FFFF-FFFF00000000}"/>
  </bookViews>
  <sheets>
    <sheet name=" Accidents"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1" i="3" l="1"/>
  <c r="F40" i="3"/>
  <c r="F38" i="3"/>
  <c r="F39" i="3"/>
  <c r="F37" i="3"/>
  <c r="L40" i="3"/>
  <c r="L41" i="3"/>
  <c r="L42" i="3"/>
  <c r="L39" i="3"/>
  <c r="P37" i="3"/>
  <c r="O37" i="3"/>
  <c r="N37" i="3"/>
  <c r="B37" i="3"/>
  <c r="C37" i="3"/>
  <c r="A37" i="3"/>
</calcChain>
</file>

<file path=xl/sharedStrings.xml><?xml version="1.0" encoding="utf-8"?>
<sst xmlns="http://schemas.openxmlformats.org/spreadsheetml/2006/main" count="238" uniqueCount="170">
  <si>
    <t>BEA</t>
  </si>
  <si>
    <t>REX</t>
  </si>
  <si>
    <t>ANEPVV</t>
  </si>
  <si>
    <t>Date</t>
  </si>
  <si>
    <t>Remarque</t>
  </si>
  <si>
    <t>Lieu</t>
  </si>
  <si>
    <t>Club</t>
  </si>
  <si>
    <t>Type</t>
  </si>
  <si>
    <t>Immat</t>
  </si>
  <si>
    <t>Evènement</t>
  </si>
  <si>
    <t>Instruction</t>
  </si>
  <si>
    <t>Catégorie</t>
  </si>
  <si>
    <t>Phase de vol</t>
  </si>
  <si>
    <t>Décès</t>
  </si>
  <si>
    <t>Blessé</t>
  </si>
  <si>
    <t>Indemne</t>
  </si>
  <si>
    <t>Age pilote</t>
  </si>
  <si>
    <t>HDV</t>
  </si>
  <si>
    <t>Nationalité</t>
  </si>
  <si>
    <t>Dégats ANEPVV</t>
  </si>
  <si>
    <t>Duo Discus</t>
  </si>
  <si>
    <t>Sol</t>
  </si>
  <si>
    <t>Motoplaneur</t>
  </si>
  <si>
    <t>Atterrissage</t>
  </si>
  <si>
    <t>Léger</t>
  </si>
  <si>
    <t>Pégase</t>
  </si>
  <si>
    <t>Rentrée du train à l'atterrissage (cale en bois de calage poignée saute)</t>
  </si>
  <si>
    <t>Planeur motorisé</t>
  </si>
  <si>
    <t>Amiens Glisy</t>
  </si>
  <si>
    <t>Arcus M</t>
  </si>
  <si>
    <t>D-KLBC</t>
  </si>
  <si>
    <t>Diminution puissance en montée initiale</t>
  </si>
  <si>
    <t>SCF-PP</t>
  </si>
  <si>
    <t>Décollage</t>
  </si>
  <si>
    <t>Détruit</t>
  </si>
  <si>
    <t>Thoard</t>
  </si>
  <si>
    <t>CSVVA</t>
  </si>
  <si>
    <t>ASH25</t>
  </si>
  <si>
    <t>F-CLMR</t>
  </si>
  <si>
    <t>Collision relief en vol de pente</t>
  </si>
  <si>
    <t>Oui</t>
  </si>
  <si>
    <t>TURB</t>
  </si>
  <si>
    <t>Croisière</t>
  </si>
  <si>
    <t>Important</t>
  </si>
  <si>
    <t>Col du Portillon</t>
  </si>
  <si>
    <t>AC Luchon</t>
  </si>
  <si>
    <t>F-CXBD</t>
  </si>
  <si>
    <t>Collision avec le relief</t>
  </si>
  <si>
    <t>LALT</t>
  </si>
  <si>
    <t>Seyne les Alpes</t>
  </si>
  <si>
    <t>DG 600</t>
  </si>
  <si>
    <t>F-CIEA</t>
  </si>
  <si>
    <t>Blocage de la gouverne de profondeur en position à piquer lors du décollage au treuil, collision avec le sol</t>
  </si>
  <si>
    <t>SCF-NP</t>
  </si>
  <si>
    <t>Brioude</t>
  </si>
  <si>
    <t>DG500M</t>
  </si>
  <si>
    <t>F-CHJN</t>
  </si>
  <si>
    <t>Cheval de bois au décollage (herbe haute)</t>
  </si>
  <si>
    <t>LOC-G</t>
  </si>
  <si>
    <t>Bellegarde-Marsal</t>
  </si>
  <si>
    <t>ATVV</t>
  </si>
  <si>
    <t>DG300</t>
  </si>
  <si>
    <t>F-CTVV</t>
  </si>
  <si>
    <t>Cheval de bois atterrissage en campagne</t>
  </si>
  <si>
    <t>Remorqueur</t>
  </si>
  <si>
    <t>Revel</t>
  </si>
  <si>
    <t>DR300</t>
  </si>
  <si>
    <t>F-BTBC</t>
  </si>
  <si>
    <t>Problème en début de montée lors d'un remorquage, largage en urgence par le planeur, collision de l'avion remorqueur avec des arbres puis le sol</t>
  </si>
  <si>
    <t>GTOW</t>
  </si>
  <si>
    <t>Saint-Auban</t>
  </si>
  <si>
    <t>JS1</t>
  </si>
  <si>
    <t>ZS-GDE</t>
  </si>
  <si>
    <t xml:space="preserve">Collision avec des arbres en courte finale </t>
  </si>
  <si>
    <t>CTOL</t>
  </si>
  <si>
    <t>Saint-Anthème</t>
  </si>
  <si>
    <t>CVV Roanne</t>
  </si>
  <si>
    <t>Janus CE</t>
  </si>
  <si>
    <t>F-CJML</t>
  </si>
  <si>
    <t xml:space="preserve">Perte d'ascendances, atterrissage en campagne </t>
  </si>
  <si>
    <t>LOLI</t>
  </si>
  <si>
    <t>Aspres-sur-Buech</t>
  </si>
  <si>
    <t>ASH26</t>
  </si>
  <si>
    <t>D-KWAY</t>
  </si>
  <si>
    <t xml:space="preserve">Collision avec des arbres lors de l'approche finale </t>
  </si>
  <si>
    <t>ASG29</t>
  </si>
  <si>
    <t>Cheval de bois, dégâts aileron, verrière fissurée</t>
  </si>
  <si>
    <t>Cahors</t>
  </si>
  <si>
    <t>CVVL</t>
  </si>
  <si>
    <t>F-CHLL</t>
  </si>
  <si>
    <t xml:space="preserve">Descendances durant l'étape de base, atterrissage en campagne, collision avec des arbres puis une clôture </t>
  </si>
  <si>
    <t>Aillon-le-Jeune</t>
  </si>
  <si>
    <t>LS4</t>
  </si>
  <si>
    <t>F-COKE</t>
  </si>
  <si>
    <t>Perte des ascendances, collision avec des arbres sur une crête montagneuse</t>
  </si>
  <si>
    <t>Veyne</t>
  </si>
  <si>
    <t>CVV Bressan</t>
  </si>
  <si>
    <t>F-CGFF</t>
  </si>
  <si>
    <t>Perte des ascendances, atterrissage forcé en campagne, collision avec des arbres</t>
  </si>
  <si>
    <t>Gruffy</t>
  </si>
  <si>
    <t>Nimbus 2</t>
  </si>
  <si>
    <t>F-CPAT</t>
  </si>
  <si>
    <t>Collision avec des arbres lors d'un atterrissage en campagne</t>
  </si>
  <si>
    <t>UNK</t>
  </si>
  <si>
    <t>Alberville</t>
  </si>
  <si>
    <t>Janus</t>
  </si>
  <si>
    <t>St Gaudens</t>
  </si>
  <si>
    <t>WT-9</t>
  </si>
  <si>
    <t>F-JWGW</t>
  </si>
  <si>
    <t>Vibrations moteur au DEC ; planeur largue ; remorqueur TdP ATT ; Feu électrique sous capot moteur</t>
  </si>
  <si>
    <t>Vinon</t>
  </si>
  <si>
    <t>AAVA</t>
  </si>
  <si>
    <t>DR400</t>
  </si>
  <si>
    <t>F-GLKP</t>
  </si>
  <si>
    <t>Roulage hors taxiway pour rejoindre la pompe à carburant ; hélice heurte le bord de la dalle en béton</t>
  </si>
  <si>
    <t>Rion des Landes</t>
  </si>
  <si>
    <t>CVVH</t>
  </si>
  <si>
    <t>F-CGEJ</t>
  </si>
  <si>
    <t>DEC remo ; début position haute ; correction brutale , percute le sol</t>
  </si>
  <si>
    <t>Châlon Ecury</t>
  </si>
  <si>
    <t>ACVV</t>
  </si>
  <si>
    <t>Arcus</t>
  </si>
  <si>
    <t>F-CLDD</t>
  </si>
  <si>
    <t>ATT : heurte obstacle avant seuil de piste</t>
  </si>
  <si>
    <t>Rouen</t>
  </si>
  <si>
    <t>GRAL</t>
  </si>
  <si>
    <t>SF 28</t>
  </si>
  <si>
    <t>F-CFJA</t>
  </si>
  <si>
    <t>Roulage au sol ; heurte balise de piste</t>
  </si>
  <si>
    <t>Bailleau</t>
  </si>
  <si>
    <t>CVVE</t>
  </si>
  <si>
    <t>Ventus</t>
  </si>
  <si>
    <t>F-CAVE</t>
  </si>
  <si>
    <t>Lors du démarrage du moteur pour ne pas dépasser le régime autorisé, il faut faire une ressource afin de casser la vitesse. La bielle de commande de sortie du moteur a cassé entraînant la rentrée du moteur dans son logement alors qu'il tournait à plein régime</t>
  </si>
  <si>
    <t>LFMX</t>
  </si>
  <si>
    <t>CNVV</t>
  </si>
  <si>
    <t>ASG27-18</t>
  </si>
  <si>
    <t>F-CIFB</t>
  </si>
  <si>
    <t>ATT vent AR. Efface la piste. Cheval de bois.</t>
  </si>
  <si>
    <t>TWin G103</t>
  </si>
  <si>
    <t>F-CASF</t>
  </si>
  <si>
    <t>Ouverture de la verrière au DEC</t>
  </si>
  <si>
    <t>Saint-Sulpice des Landes</t>
  </si>
  <si>
    <t>F-CPIV</t>
  </si>
  <si>
    <t>ATT hors AD ; Cheval de bois</t>
  </si>
  <si>
    <t>Remorqueur ULM</t>
  </si>
  <si>
    <t>Graulhet</t>
  </si>
  <si>
    <t>Centrair 201</t>
  </si>
  <si>
    <t>F-CBLG</t>
  </si>
  <si>
    <t>Rupture du câble de tractage lors d'un décollage au treuil, demi-tour, tentative d'atterrissage à contre-QFU, collision avec le sol</t>
  </si>
  <si>
    <t>F-CVAS</t>
  </si>
  <si>
    <t>Collision avec le sol après le décollage (panne moteur ??)</t>
  </si>
  <si>
    <t>Privé</t>
  </si>
  <si>
    <t>BEA2</t>
  </si>
  <si>
    <t>Total</t>
  </si>
  <si>
    <t>Salon Eyguières</t>
  </si>
  <si>
    <t>LAK17</t>
  </si>
  <si>
    <t>F-CHNF</t>
  </si>
  <si>
    <t>Atterrissage dur sur la piste après largage intempestif du câble en remorqué en conditions turbulentes</t>
  </si>
  <si>
    <t>Épinal</t>
  </si>
  <si>
    <t>Janus A/B</t>
  </si>
  <si>
    <t>F-CFAH</t>
  </si>
  <si>
    <t>Refus de priorité de la part d'un avion dans le circuit de prise de terrain. prolongation étape de base, finale pleins aérofreins, atterrissage dans champ avant le seuil de piste. Planeur arrêté par l'aile droite dans une haie d’arbustes.</t>
  </si>
  <si>
    <t>Toulouse</t>
  </si>
  <si>
    <t>SF25</t>
  </si>
  <si>
    <t>F-CVAT</t>
  </si>
  <si>
    <t>Rebond à l' atterrissage. Défaut de maitrise; l' appareil retombe et tape le sol</t>
  </si>
  <si>
    <t>Non largage, position haute, nez arraché</t>
  </si>
  <si>
    <t>Planeur</t>
  </si>
  <si>
    <t>Haguenau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</si>
</sst>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ont>
    <font>
      <sz val="11"/>
      <name val="Calibri"/>
      <family val="2"/>
    </font>
    <font>
      <sz val="11"/>
      <color indexed="8"/>
      <name val="Calibri"/>
      <family val="2"/>
    </font>
    <font>
      <sz val="11"/>
      <color theme="0"/>
      <name val="Calibri"/>
      <family val="2"/>
    </font>
  </fonts>
  <fills count="5">
    <fill>
      <patternFill patternType="none"/>
    </fill>
    <fill>
      <patternFill patternType="gray125"/>
    </fill>
    <fill>
      <patternFill patternType="solid">
        <fgColor indexed="11"/>
        <bgColor auto="1"/>
      </patternFill>
    </fill>
    <fill>
      <patternFill patternType="solid">
        <fgColor theme="5" tint="0.79998168889431442"/>
        <bgColor indexed="64"/>
      </patternFill>
    </fill>
    <fill>
      <patternFill patternType="solid">
        <fgColor rgb="FF0086EA"/>
        <bgColor indexed="64"/>
      </patternFill>
    </fill>
  </fills>
  <borders count="9">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style="thin">
        <color indexed="10"/>
      </right>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top/>
      <bottom/>
      <diagonal/>
    </border>
    <border>
      <left/>
      <right/>
      <top/>
      <bottom/>
      <diagonal/>
    </border>
    <border>
      <left/>
      <right style="thin">
        <color indexed="10"/>
      </right>
      <top/>
      <bottom/>
      <diagonal/>
    </border>
  </borders>
  <cellStyleXfs count="2">
    <xf numFmtId="0" fontId="0" fillId="0" borderId="0" applyNumberFormat="0" applyFill="0" applyBorder="0" applyProtection="0"/>
    <xf numFmtId="0" fontId="2" fillId="0" borderId="7" applyNumberFormat="0" applyFill="0" applyBorder="0" applyProtection="0"/>
  </cellStyleXfs>
  <cellXfs count="58">
    <xf numFmtId="0" fontId="0" fillId="0" borderId="0" xfId="0"/>
    <xf numFmtId="0" fontId="0" fillId="0" borderId="0" xfId="0" applyNumberFormat="1"/>
    <xf numFmtId="0" fontId="0" fillId="2" borderId="5" xfId="0" applyFill="1" applyBorder="1" applyAlignment="1">
      <alignment vertical="center"/>
    </xf>
    <xf numFmtId="0" fontId="0" fillId="0" borderId="5" xfId="0" applyBorder="1" applyAlignment="1">
      <alignment vertical="center"/>
    </xf>
    <xf numFmtId="0" fontId="0" fillId="0" borderId="5" xfId="0" applyBorder="1" applyAlignment="1">
      <alignment horizontal="center" vertical="center"/>
    </xf>
    <xf numFmtId="0" fontId="0" fillId="0" borderId="5" xfId="0" applyNumberFormat="1" applyBorder="1" applyAlignment="1">
      <alignment horizontal="center" vertical="center"/>
    </xf>
    <xf numFmtId="0" fontId="0" fillId="2" borderId="5" xfId="0" applyNumberFormat="1" applyFill="1" applyBorder="1" applyAlignment="1">
      <alignment horizontal="center" vertical="center"/>
    </xf>
    <xf numFmtId="0" fontId="0" fillId="2" borderId="5" xfId="0" applyFill="1" applyBorder="1" applyAlignment="1">
      <alignment horizontal="center" vertical="center"/>
    </xf>
    <xf numFmtId="49" fontId="0" fillId="2" borderId="5" xfId="0" applyNumberFormat="1" applyFill="1" applyBorder="1" applyAlignment="1">
      <alignment horizontal="center" vertical="center"/>
    </xf>
    <xf numFmtId="14" fontId="0" fillId="2" borderId="5" xfId="0" applyNumberFormat="1" applyFill="1" applyBorder="1" applyAlignment="1">
      <alignment vertical="center"/>
    </xf>
    <xf numFmtId="14" fontId="0" fillId="0" borderId="0" xfId="0" applyNumberFormat="1"/>
    <xf numFmtId="0" fontId="1" fillId="3" borderId="0" xfId="0" applyNumberFormat="1" applyFont="1" applyFill="1"/>
    <xf numFmtId="0" fontId="0" fillId="0" borderId="0" xfId="0" applyNumberFormat="1" applyAlignment="1">
      <alignment horizontal="center"/>
    </xf>
    <xf numFmtId="0" fontId="0" fillId="0" borderId="0" xfId="0" applyNumberFormat="1" applyFill="1"/>
    <xf numFmtId="0" fontId="1" fillId="0" borderId="0" xfId="0" applyNumberFormat="1" applyFont="1" applyFill="1"/>
    <xf numFmtId="0" fontId="3" fillId="4" borderId="0" xfId="0" applyFont="1" applyFill="1" applyAlignment="1">
      <alignment horizontal="center"/>
    </xf>
    <xf numFmtId="14" fontId="3" fillId="4" borderId="0" xfId="0" applyNumberFormat="1" applyFont="1" applyFill="1"/>
    <xf numFmtId="0" fontId="3" fillId="4" borderId="0" xfId="0" applyFont="1" applyFill="1"/>
    <xf numFmtId="0" fontId="1" fillId="0" borderId="7" xfId="0" applyFont="1" applyBorder="1"/>
    <xf numFmtId="0" fontId="1" fillId="0" borderId="1" xfId="0" applyFont="1" applyBorder="1" applyAlignment="1">
      <alignment horizontal="center"/>
    </xf>
    <xf numFmtId="0" fontId="1" fillId="0" borderId="2" xfId="0" applyFont="1" applyBorder="1" applyAlignment="1">
      <alignment horizontal="center"/>
    </xf>
    <xf numFmtId="14" fontId="1" fillId="0" borderId="2" xfId="0" applyNumberFormat="1" applyFont="1" applyBorder="1"/>
    <xf numFmtId="0" fontId="1" fillId="0" borderId="2" xfId="0" applyFont="1" applyBorder="1"/>
    <xf numFmtId="0" fontId="1" fillId="0" borderId="2" xfId="0" applyFont="1" applyBorder="1" applyAlignment="1">
      <alignment wrapText="1"/>
    </xf>
    <xf numFmtId="0" fontId="1" fillId="0" borderId="3" xfId="0" applyFont="1" applyBorder="1"/>
    <xf numFmtId="0" fontId="1" fillId="0" borderId="6" xfId="0" applyFont="1" applyBorder="1" applyAlignment="1">
      <alignment horizontal="center"/>
    </xf>
    <xf numFmtId="0" fontId="1" fillId="0" borderId="7" xfId="0" applyFont="1" applyBorder="1" applyAlignment="1">
      <alignment horizontal="center"/>
    </xf>
    <xf numFmtId="14" fontId="1" fillId="0" borderId="7" xfId="0" applyNumberFormat="1" applyFont="1" applyBorder="1"/>
    <xf numFmtId="0" fontId="1" fillId="0" borderId="7" xfId="0" applyFont="1" applyBorder="1" applyAlignment="1">
      <alignment wrapText="1"/>
    </xf>
    <xf numFmtId="0" fontId="1" fillId="0" borderId="8" xfId="0" applyFont="1" applyBorder="1"/>
    <xf numFmtId="0" fontId="1" fillId="0" borderId="7" xfId="0" applyNumberFormat="1" applyFont="1" applyFill="1" applyBorder="1"/>
    <xf numFmtId="49" fontId="1" fillId="0" borderId="7" xfId="1" applyNumberFormat="1" applyFont="1" applyFill="1" applyBorder="1"/>
    <xf numFmtId="0" fontId="0" fillId="2" borderId="4" xfId="0" applyFill="1" applyBorder="1" applyAlignment="1">
      <alignment horizontal="center" vertical="center"/>
    </xf>
    <xf numFmtId="14" fontId="0" fillId="2" borderId="4" xfId="0" applyNumberFormat="1" applyFill="1" applyBorder="1" applyAlignment="1">
      <alignment vertical="center"/>
    </xf>
    <xf numFmtId="0" fontId="0" fillId="0" borderId="4" xfId="0" applyBorder="1" applyAlignment="1">
      <alignment vertical="center"/>
    </xf>
    <xf numFmtId="0" fontId="0" fillId="2" borderId="4" xfId="0" applyFill="1" applyBorder="1" applyAlignment="1">
      <alignment vertical="center"/>
    </xf>
    <xf numFmtId="0" fontId="0" fillId="0" borderId="4" xfId="0" applyBorder="1" applyAlignment="1">
      <alignment horizontal="center" vertical="center"/>
    </xf>
    <xf numFmtId="0" fontId="1" fillId="0" borderId="7" xfId="0" applyNumberFormat="1" applyFont="1" applyFill="1" applyBorder="1" applyAlignment="1">
      <alignment horizontal="center" vertical="center"/>
    </xf>
    <xf numFmtId="0" fontId="1" fillId="0" borderId="7" xfId="0" applyFont="1" applyFill="1" applyBorder="1" applyAlignment="1">
      <alignment horizontal="center" vertical="center"/>
    </xf>
    <xf numFmtId="14" fontId="1" fillId="0" borderId="7" xfId="0" applyNumberFormat="1" applyFont="1" applyFill="1" applyBorder="1" applyAlignment="1">
      <alignment vertical="center"/>
    </xf>
    <xf numFmtId="49" fontId="1" fillId="0" borderId="7" xfId="0" applyNumberFormat="1" applyFont="1" applyFill="1" applyBorder="1" applyAlignment="1">
      <alignment horizontal="center" vertical="center"/>
    </xf>
    <xf numFmtId="49" fontId="1" fillId="0" borderId="7" xfId="0" applyNumberFormat="1" applyFont="1" applyFill="1" applyBorder="1" applyAlignment="1">
      <alignment horizontal="left" vertical="center"/>
    </xf>
    <xf numFmtId="49" fontId="1" fillId="0" borderId="7" xfId="0" applyNumberFormat="1" applyFont="1" applyFill="1" applyBorder="1" applyAlignment="1">
      <alignment vertical="center"/>
    </xf>
    <xf numFmtId="0" fontId="1" fillId="0" borderId="7" xfId="0" applyFont="1" applyFill="1" applyBorder="1" applyAlignment="1">
      <alignment vertical="center"/>
    </xf>
    <xf numFmtId="0" fontId="1" fillId="0" borderId="7" xfId="1" applyFont="1" applyFill="1" applyBorder="1" applyAlignment="1">
      <alignment horizontal="center"/>
    </xf>
    <xf numFmtId="14" fontId="1" fillId="0" borderId="7" xfId="1" applyNumberFormat="1" applyFont="1" applyFill="1" applyBorder="1" applyAlignment="1">
      <alignment horizontal="center"/>
    </xf>
    <xf numFmtId="0" fontId="1" fillId="0" borderId="7" xfId="1" applyFont="1" applyFill="1" applyBorder="1"/>
    <xf numFmtId="0" fontId="1" fillId="0" borderId="7" xfId="1" applyFont="1" applyFill="1" applyBorder="1" applyAlignment="1">
      <alignment horizontal="left"/>
    </xf>
    <xf numFmtId="0" fontId="1" fillId="0" borderId="7" xfId="1" applyNumberFormat="1" applyFont="1" applyFill="1" applyBorder="1" applyAlignment="1">
      <alignment horizontal="right"/>
    </xf>
    <xf numFmtId="0" fontId="1" fillId="0" borderId="7" xfId="1" applyFont="1" applyFill="1" applyBorder="1" applyAlignment="1">
      <alignment horizontal="right"/>
    </xf>
    <xf numFmtId="0" fontId="1" fillId="0" borderId="7" xfId="0" applyFont="1" applyFill="1" applyBorder="1"/>
    <xf numFmtId="0" fontId="1" fillId="0" borderId="7" xfId="0" applyFont="1" applyFill="1" applyBorder="1" applyAlignment="1">
      <alignment wrapText="1"/>
    </xf>
    <xf numFmtId="0" fontId="1" fillId="0" borderId="7" xfId="0" applyNumberFormat="1" applyFont="1" applyFill="1" applyBorder="1" applyAlignment="1">
      <alignment horizontal="right" vertical="center"/>
    </xf>
    <xf numFmtId="0" fontId="1" fillId="0" borderId="7" xfId="0" applyFont="1" applyFill="1" applyBorder="1" applyAlignment="1">
      <alignment horizontal="right" vertical="center"/>
    </xf>
    <xf numFmtId="0" fontId="1" fillId="0" borderId="7" xfId="0" applyFont="1" applyFill="1" applyBorder="1" applyAlignment="1">
      <alignment horizontal="left" vertical="center"/>
    </xf>
    <xf numFmtId="0" fontId="0" fillId="2" borderId="5" xfId="0" applyFill="1" applyBorder="1" applyAlignment="1">
      <alignment horizontal="right" vertical="center"/>
    </xf>
    <xf numFmtId="0" fontId="2" fillId="0" borderId="5" xfId="0" applyFont="1" applyBorder="1" applyAlignment="1">
      <alignment vertical="center"/>
    </xf>
    <xf numFmtId="0" fontId="2" fillId="0" borderId="0" xfId="0" applyNumberFormat="1" applyFont="1"/>
  </cellXfs>
  <cellStyles count="2">
    <cellStyle name="Normal" xfId="0" builtinId="0"/>
    <cellStyle name="Normal 2" xfId="1" xr:uid="{A6261A67-629C-4A1F-BAB8-EAABC1F5BE18}"/>
  </cellStyles>
  <dxfs count="23">
    <dxf>
      <font>
        <strike val="0"/>
        <outline val="0"/>
        <shadow val="0"/>
        <u val="none"/>
        <vertAlign val="baseline"/>
        <sz val="11"/>
        <color auto="1"/>
        <name val="Calibri"/>
        <scheme val="none"/>
      </font>
    </dxf>
    <dxf>
      <font>
        <strike val="0"/>
        <outline val="0"/>
        <shadow val="0"/>
        <u val="none"/>
        <vertAlign val="baseline"/>
        <sz val="11"/>
        <color auto="1"/>
        <name val="Calibri"/>
        <scheme val="none"/>
      </font>
    </dxf>
    <dxf>
      <font>
        <strike val="0"/>
        <outline val="0"/>
        <shadow val="0"/>
        <u val="none"/>
        <vertAlign val="baseline"/>
        <sz val="11"/>
        <color auto="1"/>
        <name val="Calibri"/>
        <scheme val="none"/>
      </font>
    </dxf>
    <dxf>
      <font>
        <strike val="0"/>
        <outline val="0"/>
        <shadow val="0"/>
        <u val="none"/>
        <vertAlign val="baseline"/>
        <sz val="11"/>
        <color auto="1"/>
        <name val="Calibri"/>
        <scheme val="none"/>
      </font>
    </dxf>
    <dxf>
      <font>
        <strike val="0"/>
        <outline val="0"/>
        <shadow val="0"/>
        <u val="none"/>
        <vertAlign val="baseline"/>
        <sz val="11"/>
        <color auto="1"/>
        <name val="Calibri"/>
        <scheme val="none"/>
      </font>
    </dxf>
    <dxf>
      <font>
        <strike val="0"/>
        <outline val="0"/>
        <shadow val="0"/>
        <u val="none"/>
        <vertAlign val="baseline"/>
        <sz val="11"/>
        <color auto="1"/>
        <name val="Calibri"/>
        <scheme val="none"/>
      </font>
    </dxf>
    <dxf>
      <font>
        <strike val="0"/>
        <outline val="0"/>
        <shadow val="0"/>
        <u val="none"/>
        <vertAlign val="baseline"/>
        <sz val="11"/>
        <color auto="1"/>
        <name val="Calibri"/>
        <scheme val="none"/>
      </font>
    </dxf>
    <dxf>
      <font>
        <strike val="0"/>
        <outline val="0"/>
        <shadow val="0"/>
        <u val="none"/>
        <vertAlign val="baseline"/>
        <sz val="11"/>
        <color auto="1"/>
        <name val="Calibri"/>
        <scheme val="none"/>
      </font>
    </dxf>
    <dxf>
      <font>
        <strike val="0"/>
        <outline val="0"/>
        <shadow val="0"/>
        <u val="none"/>
        <vertAlign val="baseline"/>
        <sz val="11"/>
        <color auto="1"/>
        <name val="Calibri"/>
        <scheme val="none"/>
      </font>
    </dxf>
    <dxf>
      <font>
        <strike val="0"/>
        <outline val="0"/>
        <shadow val="0"/>
        <u val="none"/>
        <vertAlign val="baseline"/>
        <sz val="11"/>
        <color auto="1"/>
        <name val="Calibri"/>
        <scheme val="none"/>
      </font>
    </dxf>
    <dxf>
      <font>
        <strike val="0"/>
        <outline val="0"/>
        <shadow val="0"/>
        <u val="none"/>
        <vertAlign val="baseline"/>
        <sz val="11"/>
        <color auto="1"/>
        <name val="Calibri"/>
        <scheme val="none"/>
      </font>
    </dxf>
    <dxf>
      <font>
        <strike val="0"/>
        <outline val="0"/>
        <shadow val="0"/>
        <u val="none"/>
        <vertAlign val="baseline"/>
        <sz val="11"/>
        <color auto="1"/>
        <name val="Calibri"/>
        <scheme val="none"/>
      </font>
      <alignment vertical="bottom" textRotation="0" wrapText="1" justifyLastLine="0" shrinkToFit="0" readingOrder="0"/>
    </dxf>
    <dxf>
      <font>
        <strike val="0"/>
        <outline val="0"/>
        <shadow val="0"/>
        <u val="none"/>
        <vertAlign val="baseline"/>
        <sz val="11"/>
        <color auto="1"/>
        <name val="Calibri"/>
        <scheme val="none"/>
      </font>
    </dxf>
    <dxf>
      <font>
        <strike val="0"/>
        <outline val="0"/>
        <shadow val="0"/>
        <u val="none"/>
        <vertAlign val="baseline"/>
        <sz val="11"/>
        <color auto="1"/>
        <name val="Calibri"/>
        <scheme val="none"/>
      </font>
    </dxf>
    <dxf>
      <font>
        <strike val="0"/>
        <outline val="0"/>
        <shadow val="0"/>
        <u val="none"/>
        <vertAlign val="baseline"/>
        <sz val="11"/>
        <color auto="1"/>
        <name val="Calibri"/>
        <scheme val="none"/>
      </font>
    </dxf>
    <dxf>
      <font>
        <strike val="0"/>
        <outline val="0"/>
        <shadow val="0"/>
        <u val="none"/>
        <vertAlign val="baseline"/>
        <sz val="11"/>
        <color auto="1"/>
        <name val="Calibri"/>
        <scheme val="none"/>
      </font>
    </dxf>
    <dxf>
      <font>
        <strike val="0"/>
        <outline val="0"/>
        <shadow val="0"/>
        <u val="none"/>
        <vertAlign val="baseline"/>
        <sz val="11"/>
        <color auto="1"/>
        <name val="Calibri"/>
        <scheme val="none"/>
      </font>
    </dxf>
    <dxf>
      <font>
        <strike val="0"/>
        <outline val="0"/>
        <shadow val="0"/>
        <u val="none"/>
        <vertAlign val="baseline"/>
        <sz val="11"/>
        <color auto="1"/>
        <name val="Calibri"/>
        <scheme val="none"/>
      </font>
      <numFmt numFmtId="19" formatCode="dd/mm/yyyy"/>
    </dxf>
    <dxf>
      <font>
        <strike val="0"/>
        <outline val="0"/>
        <shadow val="0"/>
        <u val="none"/>
        <vertAlign val="baseline"/>
        <sz val="11"/>
        <color auto="1"/>
        <name val="Calibri"/>
        <scheme val="none"/>
      </font>
      <alignment horizontal="center" textRotation="0" wrapText="0" indent="0" justifyLastLine="0" shrinkToFit="0" readingOrder="0"/>
    </dxf>
    <dxf>
      <font>
        <strike val="0"/>
        <outline val="0"/>
        <shadow val="0"/>
        <u val="none"/>
        <vertAlign val="baseline"/>
        <sz val="11"/>
        <color auto="1"/>
        <name val="Calibri"/>
        <scheme val="none"/>
      </font>
      <alignment horizontal="center" textRotation="0" wrapText="0" indent="0" justifyLastLine="0" shrinkToFit="0" readingOrder="0"/>
    </dxf>
    <dxf>
      <font>
        <strike val="0"/>
        <outline val="0"/>
        <shadow val="0"/>
        <u val="none"/>
        <vertAlign val="baseline"/>
        <sz val="11"/>
        <color auto="1"/>
        <name val="Calibri"/>
        <scheme val="none"/>
      </font>
      <alignment horizontal="center" textRotation="0" wrapText="0" indent="0" justifyLastLine="0" shrinkToFit="0" readingOrder="0"/>
    </dxf>
    <dxf>
      <font>
        <strike val="0"/>
        <outline val="0"/>
        <shadow val="0"/>
        <u val="none"/>
        <vertAlign val="baseline"/>
        <sz val="11"/>
        <color auto="1"/>
        <name val="Calibri"/>
        <scheme val="none"/>
      </font>
    </dxf>
    <dxf>
      <font>
        <strike val="0"/>
        <outline val="0"/>
        <shadow val="0"/>
        <u val="none"/>
        <vertAlign val="baseline"/>
        <sz val="11"/>
        <color theme="0"/>
        <name val="Calibri"/>
        <scheme val="none"/>
      </font>
      <fill>
        <patternFill patternType="solid">
          <fgColor indexed="64"/>
          <bgColor rgb="FF0086EA"/>
        </patternFill>
      </fill>
    </dxf>
  </dxfs>
  <tableStyles count="0"/>
  <colors>
    <indexedColors>
      <rgbColor rgb="FF000000"/>
      <rgbColor rgb="FFFFFFFF"/>
      <rgbColor rgb="FFFF0000"/>
      <rgbColor rgb="FF00FF00"/>
      <rgbColor rgb="FF0000FF"/>
      <rgbColor rgb="FFFFFF00"/>
      <rgbColor rgb="FFFF00FF"/>
      <rgbColor rgb="FF00FFFF"/>
      <rgbColor rgb="FF000000"/>
      <rgbColor rgb="FFE7E6E6"/>
      <rgbColor rgb="FFAAAAAA"/>
      <rgbColor rgb="FFFFFFFF"/>
      <rgbColor rgb="FFFFFF00"/>
      <rgbColor rgb="FF0432FF"/>
      <rgbColor rgb="FFFF26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8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7B20C4A-1D38-4626-9175-C0355F499120}" name="Tableau3" displayName="Tableau3" ref="A1:U32" totalsRowShown="0" headerRowDxfId="22" dataDxfId="21">
  <autoFilter ref="A1:U32" xr:uid="{C7B20C4A-1D38-4626-9175-C0355F499120}"/>
  <sortState xmlns:xlrd2="http://schemas.microsoft.com/office/spreadsheetml/2017/richdata2" ref="A2:U29">
    <sortCondition ref="D1:D29"/>
  </sortState>
  <tableColumns count="21">
    <tableColumn id="1" xr3:uid="{F198A052-E791-4C0D-AEC9-4512B7E9FE8F}" name="BEA" dataDxfId="20"/>
    <tableColumn id="2" xr3:uid="{83D99BE3-3A6C-41B1-BA7D-A5795C55052C}" name="REX" dataDxfId="19"/>
    <tableColumn id="3" xr3:uid="{B79C0124-484F-42F3-9DE4-9E68475129CE}" name="ANEPVV" dataDxfId="18"/>
    <tableColumn id="4" xr3:uid="{4B114A5B-C6BD-4D86-9F16-7350ACB64104}" name="Date" dataDxfId="17"/>
    <tableColumn id="5" xr3:uid="{E51D9D1B-FF32-4D79-98CE-3B2AD4B2160A}" name="Remarque" dataDxfId="16"/>
    <tableColumn id="6" xr3:uid="{015A18FC-314C-4D3C-B2AC-28185BCC76B0}" name="Lieu" dataDxfId="15"/>
    <tableColumn id="7" xr3:uid="{7BD77AC5-A8B4-4C3E-ADB3-5137B1CB60CD}" name="Club" dataDxfId="14"/>
    <tableColumn id="8" xr3:uid="{14848911-FC16-49AA-8A53-961ADCB70FE3}" name="Type" dataDxfId="13"/>
    <tableColumn id="9" xr3:uid="{6AAAAD1B-1A03-431E-8304-97113B186683}" name="Immat" dataDxfId="12"/>
    <tableColumn id="10" xr3:uid="{36DE7553-2FB3-44AC-B81E-12D6A6AE71AB}" name="Evènement" dataDxfId="11"/>
    <tableColumn id="11" xr3:uid="{07D25C50-A89F-49DB-BCCE-7F8CDEDDE1E0}" name="Instruction" dataDxfId="10"/>
    <tableColumn id="12" xr3:uid="{0BC565B1-89D1-4BE9-8D62-9A3BFCC48158}" name="Catégorie" dataDxfId="9"/>
    <tableColumn id="13" xr3:uid="{6DAE0B7A-FB55-47F2-9288-C1AAFAD9BC46}" name="Phase de vol" dataDxfId="8"/>
    <tableColumn id="14" xr3:uid="{1012D3EC-418C-4EAB-9EAB-F5C07462DB8B}" name="Décès" dataDxfId="7"/>
    <tableColumn id="15" xr3:uid="{30986584-D0CB-4F29-B013-E37EA3D48138}" name="Blessé" dataDxfId="6"/>
    <tableColumn id="16" xr3:uid="{2DCDA05A-E606-4F3A-983C-9E30D1EE3805}" name="Indemne" dataDxfId="5"/>
    <tableColumn id="17" xr3:uid="{BA282282-2FD5-4EE1-8354-DFF550258B9C}" name="Age pilote" dataDxfId="4"/>
    <tableColumn id="18" xr3:uid="{47508171-D09A-4DBD-8EBB-8ED851E40C83}" name="HDV" dataDxfId="3"/>
    <tableColumn id="19" xr3:uid="{0D8D9AC2-35BB-4627-A749-2391E680E2D9}" name="Nationalité" dataDxfId="2"/>
    <tableColumn id="20" xr3:uid="{C083E272-AC86-4B67-9848-B33E0CBDB454}" name="Dégats ANEPVV" dataDxfId="1"/>
    <tableColumn id="21" xr3:uid="{FE88CAA7-28A4-48ED-A999-7C1B81019BBB}" name="BEA2" dataDxfId="0"/>
  </tableColumns>
  <tableStyleInfo name="TableStyleLight2" showFirstColumn="0" showLastColumn="0" showRowStripes="1" showColumnStripes="0"/>
</table>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118A7-1265-4954-8632-EB8B8E5CC1BA}">
  <sheetPr>
    <pageSetUpPr fitToPage="1"/>
  </sheetPr>
  <dimension ref="A1:AO69"/>
  <sheetViews>
    <sheetView showGridLines="0" tabSelected="1" topLeftCell="A16" workbookViewId="0">
      <selection activeCell="G36" sqref="G36"/>
    </sheetView>
  </sheetViews>
  <sheetFormatPr baseColWidth="10" defaultColWidth="10.85546875" defaultRowHeight="14.45" customHeight="1" x14ac:dyDescent="0.25"/>
  <cols>
    <col min="1" max="2" width="7.42578125" style="12" customWidth="1"/>
    <col min="3" max="3" width="9.42578125" style="12" customWidth="1"/>
    <col min="4" max="4" width="10.85546875" style="10" customWidth="1"/>
    <col min="5" max="5" width="16.140625" style="1" customWidth="1"/>
    <col min="6" max="7" width="19.42578125" style="1" customWidth="1"/>
    <col min="8" max="8" width="19.140625" style="1" customWidth="1"/>
    <col min="9" max="9" width="10.42578125" style="1" customWidth="1"/>
    <col min="10" max="10" width="58.42578125" style="1" customWidth="1"/>
    <col min="11" max="11" width="11.85546875" style="1" customWidth="1"/>
    <col min="12" max="12" width="10.85546875" style="12" customWidth="1"/>
    <col min="13" max="13" width="22" style="1" customWidth="1"/>
    <col min="14" max="16" width="10.85546875" style="1" customWidth="1"/>
    <col min="17" max="17" width="11.140625" style="1" customWidth="1"/>
    <col min="18" max="18" width="10.85546875" style="1" customWidth="1"/>
    <col min="19" max="19" width="11.85546875" style="1" customWidth="1"/>
    <col min="20" max="20" width="15.5703125" style="1" customWidth="1"/>
    <col min="21" max="21" width="11" style="12" customWidth="1"/>
    <col min="22" max="41" width="10.85546875" style="13"/>
    <col min="42" max="16384" width="10.85546875" style="1"/>
  </cols>
  <sheetData>
    <row r="1" spans="1:21" ht="13.5" customHeight="1" x14ac:dyDescent="0.25">
      <c r="A1" s="15" t="s">
        <v>0</v>
      </c>
      <c r="B1" s="15" t="s">
        <v>1</v>
      </c>
      <c r="C1" s="15" t="s">
        <v>2</v>
      </c>
      <c r="D1" s="16" t="s">
        <v>3</v>
      </c>
      <c r="E1" s="17" t="s">
        <v>4</v>
      </c>
      <c r="F1" s="17" t="s">
        <v>5</v>
      </c>
      <c r="G1" s="17" t="s">
        <v>6</v>
      </c>
      <c r="H1" s="17" t="s">
        <v>7</v>
      </c>
      <c r="I1" s="17" t="s">
        <v>8</v>
      </c>
      <c r="J1" s="17" t="s">
        <v>9</v>
      </c>
      <c r="K1" s="17" t="s">
        <v>10</v>
      </c>
      <c r="L1" s="17" t="s">
        <v>11</v>
      </c>
      <c r="M1" s="17" t="s">
        <v>12</v>
      </c>
      <c r="N1" s="17" t="s">
        <v>13</v>
      </c>
      <c r="O1" s="17" t="s">
        <v>14</v>
      </c>
      <c r="P1" s="17" t="s">
        <v>15</v>
      </c>
      <c r="Q1" s="17" t="s">
        <v>16</v>
      </c>
      <c r="R1" s="17" t="s">
        <v>17</v>
      </c>
      <c r="S1" s="17" t="s">
        <v>18</v>
      </c>
      <c r="T1" s="17" t="s">
        <v>19</v>
      </c>
      <c r="U1" s="17" t="s">
        <v>153</v>
      </c>
    </row>
    <row r="2" spans="1:21" ht="13.5" customHeight="1" x14ac:dyDescent="0.25">
      <c r="A2" s="19"/>
      <c r="B2" s="20">
        <v>1</v>
      </c>
      <c r="C2" s="20"/>
      <c r="D2" s="21">
        <v>44615</v>
      </c>
      <c r="E2" s="22"/>
      <c r="F2" s="22"/>
      <c r="G2" s="22"/>
      <c r="H2" s="22" t="s">
        <v>25</v>
      </c>
      <c r="I2" s="22"/>
      <c r="J2" s="23" t="s">
        <v>26</v>
      </c>
      <c r="K2" s="22"/>
      <c r="L2" s="22"/>
      <c r="M2" s="22" t="s">
        <v>23</v>
      </c>
      <c r="N2" s="22">
        <v>0</v>
      </c>
      <c r="O2" s="22">
        <v>0</v>
      </c>
      <c r="P2" s="22">
        <v>1</v>
      </c>
      <c r="Q2" s="22"/>
      <c r="R2" s="22"/>
      <c r="S2" s="22"/>
      <c r="T2" s="22" t="s">
        <v>24</v>
      </c>
      <c r="U2" s="24"/>
    </row>
    <row r="3" spans="1:21" ht="13.5" customHeight="1" x14ac:dyDescent="0.25">
      <c r="A3" s="25">
        <v>1</v>
      </c>
      <c r="B3" s="26"/>
      <c r="C3" s="26"/>
      <c r="D3" s="27">
        <v>44623</v>
      </c>
      <c r="E3" s="18" t="s">
        <v>27</v>
      </c>
      <c r="F3" s="18" t="s">
        <v>28</v>
      </c>
      <c r="G3" s="18"/>
      <c r="H3" s="18" t="s">
        <v>29</v>
      </c>
      <c r="I3" s="18" t="s">
        <v>30</v>
      </c>
      <c r="J3" s="28" t="s">
        <v>31</v>
      </c>
      <c r="K3" s="18"/>
      <c r="L3" s="18" t="s">
        <v>32</v>
      </c>
      <c r="M3" s="18" t="s">
        <v>33</v>
      </c>
      <c r="N3" s="18">
        <v>0</v>
      </c>
      <c r="O3" s="18">
        <v>0</v>
      </c>
      <c r="P3" s="18">
        <v>1</v>
      </c>
      <c r="Q3" s="18"/>
      <c r="R3" s="18"/>
      <c r="S3" s="18"/>
      <c r="T3" s="18"/>
      <c r="U3" s="29" t="s">
        <v>34</v>
      </c>
    </row>
    <row r="4" spans="1:21" ht="13.5" customHeight="1" x14ac:dyDescent="0.25">
      <c r="A4" s="25">
        <v>1</v>
      </c>
      <c r="B4" s="26">
        <v>1</v>
      </c>
      <c r="C4" s="26">
        <v>1</v>
      </c>
      <c r="D4" s="27">
        <v>44634</v>
      </c>
      <c r="E4" s="18"/>
      <c r="F4" s="18" t="s">
        <v>35</v>
      </c>
      <c r="G4" s="18" t="s">
        <v>36</v>
      </c>
      <c r="H4" s="18" t="s">
        <v>37</v>
      </c>
      <c r="I4" s="18" t="s">
        <v>38</v>
      </c>
      <c r="J4" s="28" t="s">
        <v>39</v>
      </c>
      <c r="K4" s="18" t="s">
        <v>40</v>
      </c>
      <c r="L4" s="18" t="s">
        <v>41</v>
      </c>
      <c r="M4" s="18" t="s">
        <v>42</v>
      </c>
      <c r="N4" s="18">
        <v>0</v>
      </c>
      <c r="O4" s="18">
        <v>0</v>
      </c>
      <c r="P4" s="18">
        <v>2</v>
      </c>
      <c r="Q4" s="18"/>
      <c r="R4" s="18"/>
      <c r="S4" s="18"/>
      <c r="T4" s="18"/>
      <c r="U4" s="29" t="s">
        <v>43</v>
      </c>
    </row>
    <row r="5" spans="1:21" ht="13.5" customHeight="1" x14ac:dyDescent="0.25">
      <c r="A5" s="25"/>
      <c r="B5" s="26"/>
      <c r="C5" s="26">
        <v>1</v>
      </c>
      <c r="D5" s="27">
        <v>44647</v>
      </c>
      <c r="E5" s="18" t="s">
        <v>145</v>
      </c>
      <c r="F5" s="18" t="s">
        <v>106</v>
      </c>
      <c r="G5" s="18" t="s">
        <v>106</v>
      </c>
      <c r="H5" s="18" t="s">
        <v>107</v>
      </c>
      <c r="I5" s="18" t="s">
        <v>108</v>
      </c>
      <c r="J5" s="28" t="s">
        <v>109</v>
      </c>
      <c r="K5" s="18"/>
      <c r="L5" s="18"/>
      <c r="M5" s="18" t="s">
        <v>33</v>
      </c>
      <c r="N5" s="18">
        <v>0</v>
      </c>
      <c r="O5" s="18">
        <v>0</v>
      </c>
      <c r="P5" s="18">
        <v>1</v>
      </c>
      <c r="Q5" s="18"/>
      <c r="R5" s="18"/>
      <c r="S5" s="18"/>
      <c r="T5" s="18"/>
      <c r="U5" s="29"/>
    </row>
    <row r="6" spans="1:21" ht="13.5" customHeight="1" x14ac:dyDescent="0.25">
      <c r="A6" s="25"/>
      <c r="B6" s="26"/>
      <c r="C6" s="26">
        <v>1</v>
      </c>
      <c r="D6" s="27">
        <v>44669</v>
      </c>
      <c r="E6" s="18" t="s">
        <v>64</v>
      </c>
      <c r="F6" s="18" t="s">
        <v>110</v>
      </c>
      <c r="G6" s="18" t="s">
        <v>111</v>
      </c>
      <c r="H6" s="18" t="s">
        <v>112</v>
      </c>
      <c r="I6" s="18" t="s">
        <v>113</v>
      </c>
      <c r="J6" s="28" t="s">
        <v>114</v>
      </c>
      <c r="K6" s="18"/>
      <c r="L6" s="18"/>
      <c r="M6" s="18" t="s">
        <v>21</v>
      </c>
      <c r="N6" s="18">
        <v>0</v>
      </c>
      <c r="O6" s="18">
        <v>0</v>
      </c>
      <c r="P6" s="18">
        <v>1</v>
      </c>
      <c r="Q6" s="18"/>
      <c r="R6" s="18"/>
      <c r="S6" s="18"/>
      <c r="T6" s="18"/>
      <c r="U6" s="29"/>
    </row>
    <row r="7" spans="1:21" ht="13.5" customHeight="1" x14ac:dyDescent="0.25">
      <c r="A7" s="25">
        <v>1</v>
      </c>
      <c r="B7" s="26"/>
      <c r="C7" s="26">
        <v>1</v>
      </c>
      <c r="D7" s="27">
        <v>44673</v>
      </c>
      <c r="E7" s="18"/>
      <c r="F7" s="18" t="s">
        <v>44</v>
      </c>
      <c r="G7" s="18" t="s">
        <v>45</v>
      </c>
      <c r="H7" s="18" t="s">
        <v>20</v>
      </c>
      <c r="I7" s="18" t="s">
        <v>46</v>
      </c>
      <c r="J7" s="28" t="s">
        <v>47</v>
      </c>
      <c r="K7" s="18"/>
      <c r="L7" s="18" t="s">
        <v>48</v>
      </c>
      <c r="M7" s="18" t="s">
        <v>42</v>
      </c>
      <c r="N7" s="18">
        <v>0</v>
      </c>
      <c r="O7" s="18">
        <v>0</v>
      </c>
      <c r="P7" s="18">
        <v>2</v>
      </c>
      <c r="Q7" s="18"/>
      <c r="R7" s="18"/>
      <c r="S7" s="18"/>
      <c r="T7" s="18"/>
      <c r="U7" s="29" t="s">
        <v>43</v>
      </c>
    </row>
    <row r="8" spans="1:21" ht="13.5" customHeight="1" x14ac:dyDescent="0.25">
      <c r="A8" s="25">
        <v>1</v>
      </c>
      <c r="B8" s="26"/>
      <c r="C8" s="26"/>
      <c r="D8" s="27">
        <v>44678</v>
      </c>
      <c r="E8" s="18"/>
      <c r="F8" s="18" t="s">
        <v>49</v>
      </c>
      <c r="G8" s="18"/>
      <c r="H8" s="18" t="s">
        <v>50</v>
      </c>
      <c r="I8" s="18" t="s">
        <v>51</v>
      </c>
      <c r="J8" s="28" t="s">
        <v>52</v>
      </c>
      <c r="K8" s="18"/>
      <c r="L8" s="18" t="s">
        <v>53</v>
      </c>
      <c r="M8" s="18" t="s">
        <v>33</v>
      </c>
      <c r="N8" s="18">
        <v>0</v>
      </c>
      <c r="O8" s="18">
        <v>0</v>
      </c>
      <c r="P8" s="18">
        <v>1</v>
      </c>
      <c r="Q8" s="18"/>
      <c r="R8" s="18"/>
      <c r="S8" s="18"/>
      <c r="T8" s="18"/>
      <c r="U8" s="29" t="s">
        <v>43</v>
      </c>
    </row>
    <row r="9" spans="1:21" ht="13.5" customHeight="1" x14ac:dyDescent="0.25">
      <c r="A9" s="25">
        <v>1</v>
      </c>
      <c r="B9" s="26"/>
      <c r="C9" s="26"/>
      <c r="D9" s="27">
        <v>44686</v>
      </c>
      <c r="E9" s="18" t="s">
        <v>27</v>
      </c>
      <c r="F9" s="18" t="s">
        <v>54</v>
      </c>
      <c r="G9" s="18"/>
      <c r="H9" s="18" t="s">
        <v>55</v>
      </c>
      <c r="I9" s="18" t="s">
        <v>56</v>
      </c>
      <c r="J9" s="28" t="s">
        <v>57</v>
      </c>
      <c r="K9" s="18"/>
      <c r="L9" s="18" t="s">
        <v>58</v>
      </c>
      <c r="M9" s="18" t="s">
        <v>33</v>
      </c>
      <c r="N9" s="18">
        <v>0</v>
      </c>
      <c r="O9" s="18">
        <v>0</v>
      </c>
      <c r="P9" s="18">
        <v>2</v>
      </c>
      <c r="Q9" s="18"/>
      <c r="R9" s="18"/>
      <c r="S9" s="18"/>
      <c r="T9" s="18"/>
      <c r="U9" s="29"/>
    </row>
    <row r="10" spans="1:21" ht="13.5" customHeight="1" x14ac:dyDescent="0.25">
      <c r="A10" s="25"/>
      <c r="B10" s="26"/>
      <c r="C10" s="26">
        <v>1</v>
      </c>
      <c r="D10" s="27">
        <v>44689</v>
      </c>
      <c r="E10" s="18"/>
      <c r="F10" s="18" t="s">
        <v>169</v>
      </c>
      <c r="G10" s="18" t="s">
        <v>116</v>
      </c>
      <c r="H10" s="18" t="s">
        <v>25</v>
      </c>
      <c r="I10" s="18" t="s">
        <v>117</v>
      </c>
      <c r="J10" s="28" t="s">
        <v>118</v>
      </c>
      <c r="K10" s="18"/>
      <c r="L10" s="18"/>
      <c r="M10" s="18" t="s">
        <v>33</v>
      </c>
      <c r="N10" s="18">
        <v>0</v>
      </c>
      <c r="O10" s="18">
        <v>0</v>
      </c>
      <c r="P10" s="18">
        <v>1</v>
      </c>
      <c r="Q10" s="18"/>
      <c r="R10" s="18"/>
      <c r="S10" s="18"/>
      <c r="T10" s="18"/>
      <c r="U10" s="29"/>
    </row>
    <row r="11" spans="1:21" ht="13.5" customHeight="1" x14ac:dyDescent="0.25">
      <c r="A11" s="25"/>
      <c r="B11" s="26"/>
      <c r="C11" s="26">
        <v>1</v>
      </c>
      <c r="D11" s="27">
        <v>44690</v>
      </c>
      <c r="E11" s="18"/>
      <c r="F11" s="18" t="s">
        <v>119</v>
      </c>
      <c r="G11" s="18" t="s">
        <v>120</v>
      </c>
      <c r="H11" s="18" t="s">
        <v>121</v>
      </c>
      <c r="I11" s="18" t="s">
        <v>122</v>
      </c>
      <c r="J11" s="28" t="s">
        <v>123</v>
      </c>
      <c r="K11" s="18"/>
      <c r="L11" s="18"/>
      <c r="M11" s="18" t="s">
        <v>23</v>
      </c>
      <c r="N11" s="18">
        <v>0</v>
      </c>
      <c r="O11" s="18">
        <v>0</v>
      </c>
      <c r="P11" s="18">
        <v>2</v>
      </c>
      <c r="Q11" s="18"/>
      <c r="R11" s="18"/>
      <c r="S11" s="18"/>
      <c r="T11" s="18"/>
      <c r="U11" s="29"/>
    </row>
    <row r="12" spans="1:21" ht="13.5" customHeight="1" x14ac:dyDescent="0.25">
      <c r="A12" s="25">
        <v>1</v>
      </c>
      <c r="B12" s="26"/>
      <c r="C12" s="26">
        <v>1</v>
      </c>
      <c r="D12" s="27">
        <v>44698</v>
      </c>
      <c r="E12" s="18"/>
      <c r="F12" s="18" t="s">
        <v>59</v>
      </c>
      <c r="G12" s="18" t="s">
        <v>60</v>
      </c>
      <c r="H12" s="18" t="s">
        <v>61</v>
      </c>
      <c r="I12" s="18" t="s">
        <v>62</v>
      </c>
      <c r="J12" s="28" t="s">
        <v>63</v>
      </c>
      <c r="K12" s="18"/>
      <c r="L12" s="18"/>
      <c r="M12" s="18" t="s">
        <v>23</v>
      </c>
      <c r="N12" s="18">
        <v>0</v>
      </c>
      <c r="O12" s="18">
        <v>0</v>
      </c>
      <c r="P12" s="18">
        <v>1</v>
      </c>
      <c r="Q12" s="18"/>
      <c r="R12" s="18"/>
      <c r="S12" s="18"/>
      <c r="T12" s="18"/>
      <c r="U12" s="29" t="s">
        <v>43</v>
      </c>
    </row>
    <row r="13" spans="1:21" ht="13.5" customHeight="1" x14ac:dyDescent="0.25">
      <c r="A13" s="25"/>
      <c r="B13" s="26"/>
      <c r="C13" s="26">
        <v>1</v>
      </c>
      <c r="D13" s="27">
        <v>44708</v>
      </c>
      <c r="E13" s="18"/>
      <c r="F13" s="18" t="s">
        <v>134</v>
      </c>
      <c r="G13" s="18" t="s">
        <v>135</v>
      </c>
      <c r="H13" s="18" t="s">
        <v>136</v>
      </c>
      <c r="I13" s="18" t="s">
        <v>137</v>
      </c>
      <c r="J13" s="28" t="s">
        <v>138</v>
      </c>
      <c r="K13" s="18"/>
      <c r="L13" s="18"/>
      <c r="M13" s="18" t="s">
        <v>23</v>
      </c>
      <c r="N13" s="18">
        <v>0</v>
      </c>
      <c r="O13" s="18">
        <v>0</v>
      </c>
      <c r="P13" s="18">
        <v>1</v>
      </c>
      <c r="Q13" s="18"/>
      <c r="R13" s="18"/>
      <c r="S13" s="18"/>
      <c r="T13" s="18"/>
      <c r="U13" s="29"/>
    </row>
    <row r="14" spans="1:21" ht="13.5" customHeight="1" x14ac:dyDescent="0.25">
      <c r="A14" s="25"/>
      <c r="B14" s="26"/>
      <c r="C14" s="26">
        <v>1</v>
      </c>
      <c r="D14" s="27">
        <v>44723</v>
      </c>
      <c r="E14" s="18"/>
      <c r="F14" s="18"/>
      <c r="G14" s="18" t="s">
        <v>115</v>
      </c>
      <c r="H14" s="18" t="s">
        <v>139</v>
      </c>
      <c r="I14" s="18" t="s">
        <v>140</v>
      </c>
      <c r="J14" s="28" t="s">
        <v>141</v>
      </c>
      <c r="K14" s="18"/>
      <c r="L14" s="18"/>
      <c r="M14" s="18" t="s">
        <v>33</v>
      </c>
      <c r="N14" s="18">
        <v>0</v>
      </c>
      <c r="O14" s="18">
        <v>0</v>
      </c>
      <c r="P14" s="18">
        <v>2</v>
      </c>
      <c r="Q14" s="18"/>
      <c r="R14" s="18"/>
      <c r="S14" s="18"/>
      <c r="T14" s="18"/>
      <c r="U14" s="29"/>
    </row>
    <row r="15" spans="1:21" ht="13.5" customHeight="1" x14ac:dyDescent="0.25">
      <c r="A15" s="25"/>
      <c r="B15" s="26"/>
      <c r="C15" s="26">
        <v>1</v>
      </c>
      <c r="D15" s="27">
        <v>44736</v>
      </c>
      <c r="E15" s="18"/>
      <c r="F15" s="18"/>
      <c r="G15" s="18" t="s">
        <v>142</v>
      </c>
      <c r="H15" s="18" t="s">
        <v>85</v>
      </c>
      <c r="I15" s="18" t="s">
        <v>143</v>
      </c>
      <c r="J15" s="28" t="s">
        <v>144</v>
      </c>
      <c r="K15" s="18"/>
      <c r="L15" s="18"/>
      <c r="M15" s="18" t="s">
        <v>23</v>
      </c>
      <c r="N15" s="18">
        <v>0</v>
      </c>
      <c r="O15" s="18">
        <v>0</v>
      </c>
      <c r="P15" s="18">
        <v>1</v>
      </c>
      <c r="Q15" s="18"/>
      <c r="R15" s="18"/>
      <c r="S15" s="18"/>
      <c r="T15" s="18"/>
      <c r="U15" s="29"/>
    </row>
    <row r="16" spans="1:21" ht="13.5" customHeight="1" x14ac:dyDescent="0.25">
      <c r="A16" s="25"/>
      <c r="B16" s="26"/>
      <c r="C16" s="26">
        <v>1</v>
      </c>
      <c r="D16" s="27">
        <v>44738</v>
      </c>
      <c r="E16" s="18" t="s">
        <v>22</v>
      </c>
      <c r="F16" s="18" t="s">
        <v>124</v>
      </c>
      <c r="G16" s="18" t="s">
        <v>125</v>
      </c>
      <c r="H16" s="18" t="s">
        <v>126</v>
      </c>
      <c r="I16" s="18" t="s">
        <v>127</v>
      </c>
      <c r="J16" s="28" t="s">
        <v>128</v>
      </c>
      <c r="K16" s="18"/>
      <c r="L16" s="18"/>
      <c r="M16" s="18" t="s">
        <v>21</v>
      </c>
      <c r="N16" s="18">
        <v>0</v>
      </c>
      <c r="O16" s="18">
        <v>0</v>
      </c>
      <c r="P16" s="18">
        <v>0</v>
      </c>
      <c r="Q16" s="18"/>
      <c r="R16" s="18"/>
      <c r="S16" s="18"/>
      <c r="T16" s="18"/>
      <c r="U16" s="29"/>
    </row>
    <row r="17" spans="1:41" ht="13.5" customHeight="1" x14ac:dyDescent="0.25">
      <c r="A17" s="25"/>
      <c r="B17" s="26"/>
      <c r="C17" s="26">
        <v>1</v>
      </c>
      <c r="D17" s="27">
        <v>44739</v>
      </c>
      <c r="E17" s="18"/>
      <c r="F17" s="18" t="s">
        <v>129</v>
      </c>
      <c r="G17" s="18" t="s">
        <v>130</v>
      </c>
      <c r="H17" s="18" t="s">
        <v>131</v>
      </c>
      <c r="I17" s="18" t="s">
        <v>132</v>
      </c>
      <c r="J17" s="28" t="s">
        <v>133</v>
      </c>
      <c r="K17" s="18"/>
      <c r="L17" s="18"/>
      <c r="M17" s="18" t="s">
        <v>42</v>
      </c>
      <c r="N17" s="18">
        <v>0</v>
      </c>
      <c r="O17" s="18">
        <v>0</v>
      </c>
      <c r="P17" s="18">
        <v>1</v>
      </c>
      <c r="Q17" s="18"/>
      <c r="R17" s="18"/>
      <c r="S17" s="18"/>
      <c r="T17" s="18"/>
      <c r="U17" s="29"/>
    </row>
    <row r="18" spans="1:41" s="11" customFormat="1" ht="13.5" customHeight="1" x14ac:dyDescent="0.25">
      <c r="A18" s="25">
        <v>1</v>
      </c>
      <c r="B18" s="26"/>
      <c r="C18" s="26"/>
      <c r="D18" s="27">
        <v>44754</v>
      </c>
      <c r="E18" s="18" t="s">
        <v>64</v>
      </c>
      <c r="F18" s="18" t="s">
        <v>65</v>
      </c>
      <c r="G18" s="18"/>
      <c r="H18" s="18" t="s">
        <v>66</v>
      </c>
      <c r="I18" s="18" t="s">
        <v>67</v>
      </c>
      <c r="J18" s="28" t="s">
        <v>68</v>
      </c>
      <c r="K18" s="18"/>
      <c r="L18" s="18" t="s">
        <v>69</v>
      </c>
      <c r="M18" s="18" t="s">
        <v>33</v>
      </c>
      <c r="N18" s="18">
        <v>1</v>
      </c>
      <c r="O18" s="18">
        <v>0</v>
      </c>
      <c r="P18" s="18">
        <v>0</v>
      </c>
      <c r="Q18" s="18"/>
      <c r="R18" s="18"/>
      <c r="S18" s="18"/>
      <c r="T18" s="18"/>
      <c r="U18" s="29" t="s">
        <v>34</v>
      </c>
      <c r="V18" s="14"/>
      <c r="W18" s="14"/>
      <c r="X18" s="14"/>
      <c r="Y18" s="14"/>
      <c r="Z18" s="14"/>
      <c r="AA18" s="14"/>
      <c r="AB18" s="14"/>
      <c r="AC18" s="14"/>
      <c r="AD18" s="14"/>
      <c r="AE18" s="14"/>
      <c r="AF18" s="14"/>
      <c r="AG18" s="14"/>
      <c r="AH18" s="14"/>
      <c r="AI18" s="14"/>
      <c r="AJ18" s="14"/>
      <c r="AK18" s="14"/>
      <c r="AL18" s="14"/>
      <c r="AM18" s="14"/>
      <c r="AN18" s="14"/>
      <c r="AO18" s="14"/>
    </row>
    <row r="19" spans="1:41" s="11" customFormat="1" ht="15" customHeight="1" x14ac:dyDescent="0.25">
      <c r="A19" s="25">
        <v>1</v>
      </c>
      <c r="B19" s="26"/>
      <c r="C19" s="26">
        <v>1</v>
      </c>
      <c r="D19" s="27">
        <v>44757</v>
      </c>
      <c r="E19" s="18"/>
      <c r="F19" s="18" t="s">
        <v>70</v>
      </c>
      <c r="G19" s="18"/>
      <c r="H19" s="18" t="s">
        <v>71</v>
      </c>
      <c r="I19" s="18" t="s">
        <v>72</v>
      </c>
      <c r="J19" s="28" t="s">
        <v>73</v>
      </c>
      <c r="K19" s="18"/>
      <c r="L19" s="18" t="s">
        <v>74</v>
      </c>
      <c r="M19" s="18" t="s">
        <v>23</v>
      </c>
      <c r="N19" s="18">
        <v>0</v>
      </c>
      <c r="O19" s="18">
        <v>1</v>
      </c>
      <c r="P19" s="18">
        <v>0</v>
      </c>
      <c r="Q19" s="18"/>
      <c r="R19" s="18"/>
      <c r="S19" s="18"/>
      <c r="T19" s="18"/>
      <c r="U19" s="29" t="s">
        <v>34</v>
      </c>
      <c r="V19" s="14"/>
      <c r="W19" s="14"/>
      <c r="X19" s="14"/>
      <c r="Y19" s="14"/>
      <c r="Z19" s="14"/>
      <c r="AA19" s="14"/>
      <c r="AB19" s="14"/>
      <c r="AC19" s="14"/>
      <c r="AD19" s="14"/>
      <c r="AE19" s="14"/>
      <c r="AF19" s="14"/>
      <c r="AG19" s="14"/>
      <c r="AH19" s="14"/>
      <c r="AI19" s="14"/>
      <c r="AJ19" s="14"/>
      <c r="AK19" s="14"/>
      <c r="AL19" s="14"/>
      <c r="AM19" s="14"/>
      <c r="AN19" s="14"/>
      <c r="AO19" s="14"/>
    </row>
    <row r="20" spans="1:41" s="11" customFormat="1" ht="13.5" customHeight="1" x14ac:dyDescent="0.25">
      <c r="A20" s="25">
        <v>1</v>
      </c>
      <c r="B20" s="26"/>
      <c r="C20" s="26">
        <v>1</v>
      </c>
      <c r="D20" s="27">
        <v>44757</v>
      </c>
      <c r="E20" s="18"/>
      <c r="F20" s="18" t="s">
        <v>75</v>
      </c>
      <c r="G20" s="18" t="s">
        <v>76</v>
      </c>
      <c r="H20" s="18" t="s">
        <v>77</v>
      </c>
      <c r="I20" s="18" t="s">
        <v>78</v>
      </c>
      <c r="J20" s="28" t="s">
        <v>79</v>
      </c>
      <c r="K20" s="18"/>
      <c r="L20" s="18" t="s">
        <v>80</v>
      </c>
      <c r="M20" s="18" t="s">
        <v>23</v>
      </c>
      <c r="N20" s="18">
        <v>0</v>
      </c>
      <c r="O20" s="18">
        <v>1</v>
      </c>
      <c r="P20" s="18">
        <v>0</v>
      </c>
      <c r="Q20" s="18"/>
      <c r="R20" s="18"/>
      <c r="S20" s="18"/>
      <c r="T20" s="18"/>
      <c r="U20" s="29" t="s">
        <v>43</v>
      </c>
      <c r="V20" s="14"/>
      <c r="W20" s="14"/>
      <c r="X20" s="14"/>
      <c r="Y20" s="14"/>
      <c r="Z20" s="14"/>
      <c r="AA20" s="14"/>
      <c r="AB20" s="14"/>
      <c r="AC20" s="14"/>
      <c r="AD20" s="14"/>
      <c r="AE20" s="14"/>
      <c r="AF20" s="14"/>
      <c r="AG20" s="14"/>
      <c r="AH20" s="14"/>
      <c r="AI20" s="14"/>
      <c r="AJ20" s="14"/>
      <c r="AK20" s="14"/>
      <c r="AL20" s="14"/>
      <c r="AM20" s="14"/>
      <c r="AN20" s="14"/>
      <c r="AO20" s="14"/>
    </row>
    <row r="21" spans="1:41" s="11" customFormat="1" ht="13.5" customHeight="1" x14ac:dyDescent="0.25">
      <c r="A21" s="25">
        <v>1</v>
      </c>
      <c r="B21" s="26"/>
      <c r="C21" s="26"/>
      <c r="D21" s="27">
        <v>44767</v>
      </c>
      <c r="E21" s="18" t="s">
        <v>27</v>
      </c>
      <c r="F21" s="18" t="s">
        <v>81</v>
      </c>
      <c r="G21" s="18"/>
      <c r="H21" s="18" t="s">
        <v>82</v>
      </c>
      <c r="I21" s="18" t="s">
        <v>83</v>
      </c>
      <c r="J21" s="28" t="s">
        <v>84</v>
      </c>
      <c r="K21" s="18"/>
      <c r="L21" s="18" t="s">
        <v>74</v>
      </c>
      <c r="M21" s="18" t="s">
        <v>23</v>
      </c>
      <c r="N21" s="18">
        <v>0</v>
      </c>
      <c r="O21" s="18">
        <v>0</v>
      </c>
      <c r="P21" s="18">
        <v>1</v>
      </c>
      <c r="Q21" s="18"/>
      <c r="R21" s="18"/>
      <c r="S21" s="18"/>
      <c r="T21" s="18"/>
      <c r="U21" s="29" t="s">
        <v>34</v>
      </c>
      <c r="V21" s="14"/>
      <c r="W21" s="14"/>
      <c r="X21" s="14"/>
      <c r="Y21" s="14"/>
      <c r="Z21" s="14"/>
      <c r="AA21" s="14"/>
      <c r="AB21" s="14"/>
      <c r="AC21" s="14"/>
      <c r="AD21" s="14"/>
      <c r="AE21" s="14"/>
      <c r="AF21" s="14"/>
      <c r="AG21" s="14"/>
      <c r="AH21" s="14"/>
      <c r="AI21" s="14"/>
      <c r="AJ21" s="14"/>
      <c r="AK21" s="14"/>
      <c r="AL21" s="14"/>
      <c r="AM21" s="14"/>
      <c r="AN21" s="14"/>
      <c r="AO21" s="14"/>
    </row>
    <row r="22" spans="1:41" s="11" customFormat="1" ht="13.5" customHeight="1" x14ac:dyDescent="0.25">
      <c r="A22" s="25"/>
      <c r="B22" s="26">
        <v>1</v>
      </c>
      <c r="C22" s="26"/>
      <c r="D22" s="27">
        <v>44767</v>
      </c>
      <c r="E22" s="18"/>
      <c r="F22" s="18" t="s">
        <v>70</v>
      </c>
      <c r="G22" s="18"/>
      <c r="H22" s="18" t="s">
        <v>85</v>
      </c>
      <c r="I22" s="18"/>
      <c r="J22" s="28" t="s">
        <v>86</v>
      </c>
      <c r="K22" s="18"/>
      <c r="L22" s="18"/>
      <c r="M22" s="18" t="s">
        <v>23</v>
      </c>
      <c r="N22" s="18">
        <v>0</v>
      </c>
      <c r="O22" s="18">
        <v>0</v>
      </c>
      <c r="P22" s="18">
        <v>1</v>
      </c>
      <c r="Q22" s="18"/>
      <c r="R22" s="18"/>
      <c r="S22" s="18"/>
      <c r="T22" s="18"/>
      <c r="U22" s="29"/>
      <c r="V22" s="14"/>
      <c r="W22" s="14"/>
      <c r="X22" s="14"/>
      <c r="Y22" s="14"/>
      <c r="Z22" s="14"/>
      <c r="AA22" s="14"/>
      <c r="AB22" s="14"/>
      <c r="AC22" s="14"/>
      <c r="AD22" s="14"/>
      <c r="AE22" s="14"/>
      <c r="AF22" s="14"/>
      <c r="AG22" s="14"/>
      <c r="AH22" s="14"/>
      <c r="AI22" s="14"/>
      <c r="AJ22" s="14"/>
      <c r="AK22" s="14"/>
      <c r="AL22" s="14"/>
      <c r="AM22" s="14"/>
      <c r="AN22" s="14"/>
      <c r="AO22" s="14"/>
    </row>
    <row r="23" spans="1:41" s="11" customFormat="1" ht="13.5" customHeight="1" x14ac:dyDescent="0.25">
      <c r="A23" s="25">
        <v>1</v>
      </c>
      <c r="B23" s="26"/>
      <c r="C23" s="26"/>
      <c r="D23" s="27">
        <v>44784</v>
      </c>
      <c r="E23" s="18"/>
      <c r="F23" s="18" t="s">
        <v>87</v>
      </c>
      <c r="G23" s="18" t="s">
        <v>88</v>
      </c>
      <c r="H23" s="18" t="s">
        <v>25</v>
      </c>
      <c r="I23" s="18" t="s">
        <v>89</v>
      </c>
      <c r="J23" s="28" t="s">
        <v>90</v>
      </c>
      <c r="K23" s="18"/>
      <c r="L23" s="18" t="s">
        <v>80</v>
      </c>
      <c r="M23" s="18" t="s">
        <v>23</v>
      </c>
      <c r="N23" s="18">
        <v>0</v>
      </c>
      <c r="O23" s="18">
        <v>0</v>
      </c>
      <c r="P23" s="18">
        <v>1</v>
      </c>
      <c r="Q23" s="18"/>
      <c r="R23" s="18"/>
      <c r="S23" s="18"/>
      <c r="T23" s="18"/>
      <c r="U23" s="29" t="s">
        <v>43</v>
      </c>
      <c r="V23" s="14"/>
      <c r="W23" s="14"/>
      <c r="X23" s="14"/>
      <c r="Y23" s="14"/>
      <c r="Z23" s="14"/>
      <c r="AA23" s="14"/>
      <c r="AB23" s="14"/>
      <c r="AC23" s="14"/>
      <c r="AD23" s="14"/>
      <c r="AE23" s="14"/>
      <c r="AF23" s="14"/>
      <c r="AG23" s="14"/>
      <c r="AH23" s="14"/>
      <c r="AI23" s="14"/>
      <c r="AJ23" s="14"/>
      <c r="AK23" s="14"/>
      <c r="AL23" s="14"/>
      <c r="AM23" s="14"/>
      <c r="AN23" s="14"/>
      <c r="AO23" s="14"/>
    </row>
    <row r="24" spans="1:41" s="11" customFormat="1" ht="13.5" customHeight="1" x14ac:dyDescent="0.25">
      <c r="A24" s="25">
        <v>1</v>
      </c>
      <c r="B24" s="26"/>
      <c r="C24" s="26">
        <v>1</v>
      </c>
      <c r="D24" s="27">
        <v>44788</v>
      </c>
      <c r="E24" s="18"/>
      <c r="F24" s="18" t="s">
        <v>91</v>
      </c>
      <c r="G24" s="18" t="s">
        <v>36</v>
      </c>
      <c r="H24" s="18" t="s">
        <v>92</v>
      </c>
      <c r="I24" s="18" t="s">
        <v>93</v>
      </c>
      <c r="J24" s="28" t="s">
        <v>94</v>
      </c>
      <c r="K24" s="18"/>
      <c r="L24" s="18" t="s">
        <v>80</v>
      </c>
      <c r="M24" s="18" t="s">
        <v>42</v>
      </c>
      <c r="N24" s="18">
        <v>0</v>
      </c>
      <c r="O24" s="18">
        <v>1</v>
      </c>
      <c r="P24" s="18">
        <v>0</v>
      </c>
      <c r="Q24" s="18">
        <v>15</v>
      </c>
      <c r="R24" s="18"/>
      <c r="S24" s="18"/>
      <c r="T24" s="18"/>
      <c r="U24" s="29"/>
      <c r="V24" s="14"/>
      <c r="W24" s="14"/>
      <c r="X24" s="14"/>
      <c r="Y24" s="14"/>
      <c r="Z24" s="14"/>
      <c r="AA24" s="14"/>
      <c r="AB24" s="14"/>
      <c r="AC24" s="14"/>
      <c r="AD24" s="14"/>
      <c r="AE24" s="14"/>
      <c r="AF24" s="14"/>
      <c r="AG24" s="14"/>
      <c r="AH24" s="14"/>
      <c r="AI24" s="14"/>
      <c r="AJ24" s="14"/>
      <c r="AK24" s="14"/>
      <c r="AL24" s="14"/>
      <c r="AM24" s="14"/>
      <c r="AN24" s="14"/>
      <c r="AO24" s="14"/>
    </row>
    <row r="25" spans="1:41" s="11" customFormat="1" ht="13.5" customHeight="1" x14ac:dyDescent="0.25">
      <c r="A25" s="25">
        <v>1</v>
      </c>
      <c r="B25" s="26"/>
      <c r="C25" s="26">
        <v>1</v>
      </c>
      <c r="D25" s="27">
        <v>44788</v>
      </c>
      <c r="E25" s="18"/>
      <c r="F25" s="18" t="s">
        <v>95</v>
      </c>
      <c r="G25" s="18" t="s">
        <v>96</v>
      </c>
      <c r="H25" s="18" t="s">
        <v>25</v>
      </c>
      <c r="I25" s="18" t="s">
        <v>97</v>
      </c>
      <c r="J25" s="28" t="s">
        <v>98</v>
      </c>
      <c r="K25" s="18"/>
      <c r="L25" s="18" t="s">
        <v>80</v>
      </c>
      <c r="M25" s="18" t="s">
        <v>42</v>
      </c>
      <c r="N25" s="18">
        <v>0</v>
      </c>
      <c r="O25" s="18">
        <v>1</v>
      </c>
      <c r="P25" s="18">
        <v>0</v>
      </c>
      <c r="Q25" s="18"/>
      <c r="R25" s="18"/>
      <c r="S25" s="18"/>
      <c r="T25" s="18"/>
      <c r="U25" s="29" t="s">
        <v>34</v>
      </c>
      <c r="V25" s="14"/>
      <c r="W25" s="14"/>
      <c r="X25" s="14"/>
      <c r="Y25" s="14"/>
      <c r="Z25" s="14"/>
      <c r="AA25" s="14"/>
      <c r="AB25" s="14"/>
      <c r="AC25" s="14"/>
      <c r="AD25" s="14"/>
      <c r="AE25" s="14"/>
      <c r="AF25" s="14"/>
      <c r="AG25" s="14"/>
      <c r="AH25" s="14"/>
      <c r="AI25" s="14"/>
      <c r="AJ25" s="14"/>
      <c r="AK25" s="14"/>
      <c r="AL25" s="14"/>
      <c r="AM25" s="14"/>
      <c r="AN25" s="14"/>
      <c r="AO25" s="14"/>
    </row>
    <row r="26" spans="1:41" s="11" customFormat="1" ht="13.5" customHeight="1" x14ac:dyDescent="0.25">
      <c r="A26" s="25">
        <v>1</v>
      </c>
      <c r="B26" s="26"/>
      <c r="C26" s="26"/>
      <c r="D26" s="27">
        <v>44789</v>
      </c>
      <c r="E26" s="18"/>
      <c r="F26" s="18" t="s">
        <v>99</v>
      </c>
      <c r="G26" s="18"/>
      <c r="H26" s="18" t="s">
        <v>100</v>
      </c>
      <c r="I26" s="18" t="s">
        <v>101</v>
      </c>
      <c r="J26" s="28" t="s">
        <v>102</v>
      </c>
      <c r="K26" s="18"/>
      <c r="L26" s="18" t="s">
        <v>103</v>
      </c>
      <c r="M26" s="18" t="s">
        <v>23</v>
      </c>
      <c r="N26" s="18">
        <v>1</v>
      </c>
      <c r="O26" s="18">
        <v>0</v>
      </c>
      <c r="P26" s="18">
        <v>0</v>
      </c>
      <c r="Q26" s="18">
        <v>59</v>
      </c>
      <c r="R26" s="18"/>
      <c r="S26" s="18"/>
      <c r="T26" s="18"/>
      <c r="U26" s="29"/>
      <c r="V26" s="14"/>
      <c r="W26" s="14"/>
      <c r="X26" s="14"/>
      <c r="Y26" s="14"/>
      <c r="Z26" s="14"/>
      <c r="AA26" s="14"/>
      <c r="AB26" s="14"/>
      <c r="AC26" s="14"/>
      <c r="AD26" s="14"/>
      <c r="AE26" s="14"/>
      <c r="AF26" s="14"/>
      <c r="AG26" s="14"/>
      <c r="AH26" s="14"/>
      <c r="AI26" s="14"/>
      <c r="AJ26" s="14"/>
      <c r="AK26" s="14"/>
      <c r="AL26" s="14"/>
      <c r="AM26" s="14"/>
      <c r="AN26" s="14"/>
      <c r="AO26" s="14"/>
    </row>
    <row r="27" spans="1:41" s="14" customFormat="1" ht="13.5" customHeight="1" x14ac:dyDescent="0.25">
      <c r="A27" s="25">
        <v>1</v>
      </c>
      <c r="B27" s="26"/>
      <c r="C27" s="26"/>
      <c r="D27" s="27">
        <v>44798</v>
      </c>
      <c r="E27" s="18" t="s">
        <v>27</v>
      </c>
      <c r="F27" s="18" t="s">
        <v>104</v>
      </c>
      <c r="G27" s="18" t="s">
        <v>152</v>
      </c>
      <c r="H27" s="18" t="s">
        <v>105</v>
      </c>
      <c r="I27" s="18" t="s">
        <v>150</v>
      </c>
      <c r="J27" s="28" t="s">
        <v>151</v>
      </c>
      <c r="K27" s="18"/>
      <c r="L27" s="18" t="s">
        <v>103</v>
      </c>
      <c r="M27" s="18" t="s">
        <v>33</v>
      </c>
      <c r="N27" s="18">
        <v>2</v>
      </c>
      <c r="O27" s="18">
        <v>0</v>
      </c>
      <c r="P27" s="18">
        <v>0</v>
      </c>
      <c r="Q27" s="18"/>
      <c r="R27" s="18"/>
      <c r="S27" s="18"/>
      <c r="T27" s="18"/>
      <c r="U27" s="29" t="s">
        <v>34</v>
      </c>
    </row>
    <row r="28" spans="1:41" s="14" customFormat="1" ht="13.5" customHeight="1" x14ac:dyDescent="0.25">
      <c r="A28" s="37"/>
      <c r="B28" s="38">
        <v>1</v>
      </c>
      <c r="C28" s="38"/>
      <c r="D28" s="39">
        <v>44819</v>
      </c>
      <c r="E28" s="40"/>
      <c r="F28" s="41"/>
      <c r="G28" s="42"/>
      <c r="H28" s="42" t="s">
        <v>92</v>
      </c>
      <c r="I28" s="42"/>
      <c r="J28" s="42" t="s">
        <v>167</v>
      </c>
      <c r="K28" s="38"/>
      <c r="L28" s="40"/>
      <c r="M28" s="41" t="s">
        <v>33</v>
      </c>
      <c r="N28" s="52">
        <v>0</v>
      </c>
      <c r="O28" s="52">
        <v>0</v>
      </c>
      <c r="P28" s="52">
        <v>1</v>
      </c>
      <c r="Q28" s="38"/>
      <c r="R28" s="38"/>
      <c r="S28" s="38"/>
      <c r="T28" s="43"/>
      <c r="U28" s="38"/>
    </row>
    <row r="29" spans="1:41" s="13" customFormat="1" ht="13.5" customHeight="1" x14ac:dyDescent="0.25">
      <c r="A29" s="26">
        <v>1</v>
      </c>
      <c r="B29" s="26"/>
      <c r="C29" s="26">
        <v>1</v>
      </c>
      <c r="D29" s="27">
        <v>44821</v>
      </c>
      <c r="E29" s="18"/>
      <c r="F29" s="18" t="s">
        <v>146</v>
      </c>
      <c r="G29" s="18"/>
      <c r="H29" s="18" t="s">
        <v>147</v>
      </c>
      <c r="I29" s="18" t="s">
        <v>148</v>
      </c>
      <c r="J29" s="28" t="s">
        <v>149</v>
      </c>
      <c r="K29" s="18" t="s">
        <v>40</v>
      </c>
      <c r="L29" s="18" t="s">
        <v>53</v>
      </c>
      <c r="M29" s="18" t="s">
        <v>33</v>
      </c>
      <c r="N29" s="18">
        <v>0</v>
      </c>
      <c r="O29" s="18">
        <v>0</v>
      </c>
      <c r="P29" s="18">
        <v>2</v>
      </c>
      <c r="Q29" s="18"/>
      <c r="R29" s="18"/>
      <c r="S29" s="18"/>
      <c r="T29" s="18"/>
      <c r="U29" s="18" t="s">
        <v>43</v>
      </c>
    </row>
    <row r="30" spans="1:41" s="14" customFormat="1" ht="13.5" customHeight="1" x14ac:dyDescent="0.25">
      <c r="A30" s="44"/>
      <c r="B30" s="44"/>
      <c r="C30" s="44">
        <v>1</v>
      </c>
      <c r="D30" s="45">
        <v>44822</v>
      </c>
      <c r="E30" s="46"/>
      <c r="F30" s="31" t="s">
        <v>159</v>
      </c>
      <c r="G30" s="30"/>
      <c r="H30" s="31" t="s">
        <v>160</v>
      </c>
      <c r="I30" s="31" t="s">
        <v>161</v>
      </c>
      <c r="J30" s="28" t="s">
        <v>162</v>
      </c>
      <c r="K30" s="46"/>
      <c r="L30" s="44"/>
      <c r="M30" s="47" t="s">
        <v>23</v>
      </c>
      <c r="N30" s="48">
        <v>0</v>
      </c>
      <c r="O30" s="48">
        <v>0</v>
      </c>
      <c r="P30" s="48">
        <v>2</v>
      </c>
      <c r="Q30" s="48">
        <v>72</v>
      </c>
      <c r="R30" s="49"/>
      <c r="S30" s="49"/>
      <c r="T30" s="44"/>
      <c r="U30" s="44"/>
    </row>
    <row r="31" spans="1:41" s="13" customFormat="1" ht="13.5" customHeight="1" x14ac:dyDescent="0.25">
      <c r="A31" s="26"/>
      <c r="B31" s="26"/>
      <c r="C31" s="26">
        <v>1</v>
      </c>
      <c r="D31" s="27">
        <v>44848</v>
      </c>
      <c r="E31" s="18" t="s">
        <v>22</v>
      </c>
      <c r="F31" s="18" t="s">
        <v>163</v>
      </c>
      <c r="G31" s="18"/>
      <c r="H31" s="18" t="s">
        <v>164</v>
      </c>
      <c r="I31" s="18" t="s">
        <v>165</v>
      </c>
      <c r="J31" s="28" t="s">
        <v>166</v>
      </c>
      <c r="K31" s="18"/>
      <c r="L31" s="18"/>
      <c r="M31" s="18" t="s">
        <v>23</v>
      </c>
      <c r="N31" s="18">
        <v>0</v>
      </c>
      <c r="O31" s="18">
        <v>0</v>
      </c>
      <c r="P31" s="18">
        <v>1</v>
      </c>
      <c r="Q31" s="18">
        <v>58</v>
      </c>
      <c r="R31" s="18"/>
      <c r="S31" s="18"/>
      <c r="T31" s="18"/>
      <c r="U31" s="18"/>
    </row>
    <row r="32" spans="1:41" s="13" customFormat="1" ht="13.5" customHeight="1" x14ac:dyDescent="0.25">
      <c r="A32" s="37">
        <v>1</v>
      </c>
      <c r="B32" s="38"/>
      <c r="C32" s="38"/>
      <c r="D32" s="39">
        <v>44903</v>
      </c>
      <c r="E32" s="38"/>
      <c r="F32" s="50" t="s">
        <v>155</v>
      </c>
      <c r="G32" s="42"/>
      <c r="H32" s="50" t="s">
        <v>156</v>
      </c>
      <c r="I32" s="50" t="s">
        <v>157</v>
      </c>
      <c r="J32" s="51" t="s">
        <v>158</v>
      </c>
      <c r="K32" s="38"/>
      <c r="L32" s="41" t="s">
        <v>41</v>
      </c>
      <c r="M32" s="43" t="s">
        <v>33</v>
      </c>
      <c r="N32" s="52">
        <v>0</v>
      </c>
      <c r="O32" s="52">
        <v>0</v>
      </c>
      <c r="P32" s="52">
        <v>1</v>
      </c>
      <c r="Q32" s="53"/>
      <c r="R32" s="53"/>
      <c r="S32" s="53"/>
      <c r="T32" s="43"/>
      <c r="U32" s="54" t="s">
        <v>34</v>
      </c>
    </row>
    <row r="33" spans="1:21" ht="13.5" customHeight="1" x14ac:dyDescent="0.25">
      <c r="A33" s="32"/>
      <c r="B33" s="32"/>
      <c r="C33" s="32"/>
      <c r="D33" s="33"/>
      <c r="E33" s="34"/>
      <c r="F33" s="34"/>
      <c r="G33" s="34"/>
      <c r="H33" s="34"/>
      <c r="I33" s="34"/>
      <c r="J33" s="34"/>
      <c r="K33" s="34"/>
      <c r="L33" s="32"/>
      <c r="M33" s="35"/>
      <c r="N33" s="36"/>
      <c r="O33" s="36"/>
      <c r="P33" s="36"/>
      <c r="Q33" s="35"/>
      <c r="R33" s="34"/>
      <c r="S33" s="34"/>
      <c r="T33" s="35"/>
      <c r="U33" s="32"/>
    </row>
    <row r="34" spans="1:21" ht="13.5" customHeight="1" x14ac:dyDescent="0.25">
      <c r="A34" s="7"/>
      <c r="B34" s="7"/>
      <c r="C34" s="7"/>
      <c r="D34" s="9"/>
      <c r="E34" s="3"/>
      <c r="F34" s="3"/>
      <c r="G34" s="3"/>
      <c r="H34" s="3"/>
      <c r="I34" s="3"/>
      <c r="J34" s="3"/>
      <c r="K34" s="3"/>
      <c r="L34" s="7"/>
      <c r="M34" s="2"/>
      <c r="N34" s="4"/>
      <c r="O34" s="4"/>
      <c r="P34" s="4"/>
      <c r="Q34" s="2"/>
      <c r="R34" s="3"/>
      <c r="S34" s="3"/>
      <c r="T34" s="2"/>
      <c r="U34" s="7"/>
    </row>
    <row r="35" spans="1:21" ht="13.5" customHeight="1" x14ac:dyDescent="0.25">
      <c r="A35" s="7"/>
      <c r="B35" s="7"/>
      <c r="C35" s="7"/>
      <c r="D35" s="9"/>
      <c r="E35" s="3"/>
      <c r="F35" s="3"/>
      <c r="G35" s="3"/>
      <c r="H35" s="3"/>
      <c r="I35" s="3"/>
      <c r="J35" s="3"/>
      <c r="K35" s="3"/>
      <c r="L35" s="7"/>
      <c r="M35" s="2"/>
      <c r="N35" s="4"/>
      <c r="O35" s="4"/>
      <c r="P35" s="4"/>
      <c r="Q35" s="2"/>
      <c r="R35" s="3"/>
      <c r="S35" s="3"/>
      <c r="T35" s="2"/>
      <c r="U35" s="7"/>
    </row>
    <row r="36" spans="1:21" ht="13.5" customHeight="1" x14ac:dyDescent="0.25">
      <c r="A36" s="7"/>
      <c r="B36" s="7"/>
      <c r="C36" s="7"/>
      <c r="D36" s="9"/>
      <c r="E36" s="3"/>
      <c r="F36" s="3"/>
      <c r="G36" s="3"/>
      <c r="H36" s="3"/>
      <c r="I36" s="3"/>
      <c r="J36" s="3"/>
      <c r="K36" s="3"/>
      <c r="L36" s="7"/>
      <c r="M36" s="2"/>
      <c r="N36" s="4"/>
      <c r="O36" s="4"/>
      <c r="P36" s="4"/>
      <c r="Q36" s="2"/>
      <c r="R36" s="3"/>
      <c r="S36" s="3"/>
      <c r="T36" s="2"/>
      <c r="U36" s="7"/>
    </row>
    <row r="37" spans="1:21" ht="13.5" customHeight="1" x14ac:dyDescent="0.25">
      <c r="A37" s="7">
        <f>SUM(A2:A36)</f>
        <v>17</v>
      </c>
      <c r="B37" s="7">
        <f t="shared" ref="B37:C37" si="0">SUM(B2:B36)</f>
        <v>4</v>
      </c>
      <c r="C37" s="7">
        <f t="shared" si="0"/>
        <v>19</v>
      </c>
      <c r="D37" s="9"/>
      <c r="E37" s="18" t="s">
        <v>22</v>
      </c>
      <c r="F37" s="3">
        <f>COUNTIF(Tableau3[Remarque],E37)</f>
        <v>2</v>
      </c>
      <c r="G37" s="3"/>
      <c r="H37" s="3"/>
      <c r="I37" s="3"/>
      <c r="J37" s="3"/>
      <c r="K37" s="3"/>
      <c r="L37" s="7"/>
      <c r="M37" s="2"/>
      <c r="N37" s="55">
        <f t="shared" ref="N37:P37" si="1">SUM(N2:N36)</f>
        <v>4</v>
      </c>
      <c r="O37" s="55">
        <f t="shared" si="1"/>
        <v>4</v>
      </c>
      <c r="P37" s="55">
        <f t="shared" si="1"/>
        <v>30</v>
      </c>
      <c r="Q37" s="2"/>
      <c r="R37" s="3"/>
      <c r="S37" s="3"/>
      <c r="T37" s="2"/>
      <c r="U37" s="7"/>
    </row>
    <row r="38" spans="1:21" ht="13.5" customHeight="1" x14ac:dyDescent="0.25">
      <c r="A38" s="7" t="s">
        <v>154</v>
      </c>
      <c r="B38" s="7">
        <v>31</v>
      </c>
      <c r="C38" s="7"/>
      <c r="D38" s="9"/>
      <c r="E38" s="18" t="s">
        <v>27</v>
      </c>
      <c r="F38" s="3">
        <f>COUNTIF(Tableau3[Remarque],E38)</f>
        <v>4</v>
      </c>
      <c r="G38" s="3"/>
      <c r="H38" s="3"/>
      <c r="I38" s="3"/>
      <c r="J38" s="3"/>
      <c r="K38" s="3"/>
      <c r="L38" s="7"/>
      <c r="M38" s="2"/>
      <c r="N38" s="4"/>
      <c r="O38" s="4"/>
      <c r="P38" s="4"/>
      <c r="Q38" s="2"/>
      <c r="R38" s="3"/>
      <c r="S38" s="3"/>
      <c r="T38" s="2"/>
      <c r="U38" s="7"/>
    </row>
    <row r="39" spans="1:21" ht="13.5" customHeight="1" x14ac:dyDescent="0.25">
      <c r="A39" s="7"/>
      <c r="B39" s="7"/>
      <c r="C39" s="7"/>
      <c r="D39" s="9"/>
      <c r="E39" s="18" t="s">
        <v>64</v>
      </c>
      <c r="F39" s="3">
        <f>COUNTIF(Tableau3[Remarque],E39)</f>
        <v>2</v>
      </c>
      <c r="G39" s="3"/>
      <c r="H39" s="3"/>
      <c r="I39" s="3"/>
      <c r="J39" s="3"/>
      <c r="K39" s="56" t="s">
        <v>21</v>
      </c>
      <c r="L39" s="7">
        <f>COUNTIF(Tableau3[Phase de vol],K39)</f>
        <v>2</v>
      </c>
      <c r="M39" s="2"/>
      <c r="N39" s="4"/>
      <c r="O39" s="4"/>
      <c r="P39" s="4"/>
      <c r="Q39" s="2"/>
      <c r="R39" s="3"/>
      <c r="S39" s="3"/>
      <c r="T39" s="2"/>
      <c r="U39" s="7"/>
    </row>
    <row r="40" spans="1:21" ht="13.5" customHeight="1" x14ac:dyDescent="0.25">
      <c r="A40" s="7"/>
      <c r="B40" s="7"/>
      <c r="C40" s="7"/>
      <c r="D40" s="9"/>
      <c r="E40" s="18" t="s">
        <v>145</v>
      </c>
      <c r="F40" s="3">
        <f>COUNTIF(Tableau3[Remarque],E40)</f>
        <v>1</v>
      </c>
      <c r="G40" s="3"/>
      <c r="H40" s="3"/>
      <c r="I40" s="3"/>
      <c r="J40" s="3"/>
      <c r="K40" s="56" t="s">
        <v>33</v>
      </c>
      <c r="L40" s="7">
        <f>COUNTIF(Tableau3[Phase de vol],K40)</f>
        <v>11</v>
      </c>
      <c r="M40" s="2"/>
      <c r="N40" s="4"/>
      <c r="O40" s="4"/>
      <c r="P40" s="4"/>
      <c r="Q40" s="2"/>
      <c r="R40" s="3"/>
      <c r="S40" s="3"/>
      <c r="T40" s="2"/>
      <c r="U40" s="7"/>
    </row>
    <row r="41" spans="1:21" ht="13.5" customHeight="1" x14ac:dyDescent="0.25">
      <c r="A41" s="7"/>
      <c r="B41" s="7"/>
      <c r="C41" s="7"/>
      <c r="D41" s="9"/>
      <c r="E41" s="3" t="s">
        <v>168</v>
      </c>
      <c r="F41" s="3">
        <f>COUNTIF(Tableau3[Remarque],"")</f>
        <v>22</v>
      </c>
      <c r="G41" s="3"/>
      <c r="H41" s="3"/>
      <c r="I41" s="3"/>
      <c r="J41" s="3"/>
      <c r="K41" s="57" t="s">
        <v>42</v>
      </c>
      <c r="L41" s="7">
        <f>COUNTIF(Tableau3[Phase de vol],K41)</f>
        <v>5</v>
      </c>
      <c r="M41" s="2"/>
      <c r="N41" s="4"/>
      <c r="O41" s="4"/>
      <c r="P41" s="4"/>
      <c r="Q41" s="2"/>
      <c r="R41" s="3"/>
      <c r="S41" s="3"/>
      <c r="T41" s="2"/>
      <c r="U41" s="7"/>
    </row>
    <row r="42" spans="1:21" ht="13.5" customHeight="1" x14ac:dyDescent="0.25">
      <c r="A42" s="7"/>
      <c r="B42" s="7"/>
      <c r="C42" s="7"/>
      <c r="D42" s="9"/>
      <c r="E42" s="3"/>
      <c r="F42" s="3"/>
      <c r="G42" s="3"/>
      <c r="H42" s="3"/>
      <c r="I42" s="3"/>
      <c r="J42" s="3"/>
      <c r="K42" s="56" t="s">
        <v>23</v>
      </c>
      <c r="L42" s="7">
        <f>COUNTIF(Tableau3[Phase de vol],K42)</f>
        <v>13</v>
      </c>
      <c r="M42" s="2"/>
      <c r="N42" s="3"/>
      <c r="O42" s="3"/>
      <c r="P42" s="3"/>
      <c r="Q42" s="2"/>
      <c r="R42" s="3"/>
      <c r="S42" s="3"/>
      <c r="T42" s="2"/>
      <c r="U42" s="7"/>
    </row>
    <row r="43" spans="1:21" ht="13.5" customHeight="1" x14ac:dyDescent="0.25">
      <c r="A43" s="7"/>
      <c r="B43" s="7"/>
      <c r="C43" s="7"/>
      <c r="D43" s="9"/>
      <c r="E43" s="3"/>
      <c r="F43" s="3"/>
      <c r="G43" s="3"/>
      <c r="H43" s="3"/>
      <c r="I43" s="3"/>
      <c r="J43" s="3"/>
      <c r="K43" s="3"/>
      <c r="L43" s="7"/>
      <c r="M43" s="2"/>
      <c r="N43" s="3"/>
      <c r="O43" s="3"/>
      <c r="P43" s="3"/>
      <c r="Q43" s="2"/>
      <c r="R43" s="3"/>
      <c r="S43" s="3"/>
      <c r="T43" s="2"/>
      <c r="U43" s="7"/>
    </row>
    <row r="44" spans="1:21" ht="13.5" customHeight="1" x14ac:dyDescent="0.25">
      <c r="A44" s="6"/>
      <c r="B44" s="6"/>
      <c r="C44" s="6"/>
      <c r="D44" s="9"/>
      <c r="E44" s="3"/>
      <c r="F44" s="3"/>
      <c r="G44" s="3"/>
      <c r="H44" s="3"/>
      <c r="I44" s="3"/>
      <c r="J44" s="3"/>
      <c r="K44" s="3"/>
      <c r="L44" s="7"/>
      <c r="M44" s="2"/>
      <c r="N44" s="5"/>
      <c r="O44" s="3"/>
      <c r="P44" s="3"/>
      <c r="Q44" s="2"/>
      <c r="R44" s="3"/>
      <c r="S44" s="3"/>
      <c r="T44" s="2"/>
      <c r="U44" s="7"/>
    </row>
    <row r="45" spans="1:21" ht="13.5" customHeight="1" x14ac:dyDescent="0.25">
      <c r="A45" s="7"/>
      <c r="B45" s="7"/>
      <c r="C45" s="7"/>
      <c r="D45" s="9"/>
      <c r="E45" s="3"/>
      <c r="F45" s="3"/>
      <c r="G45" s="3"/>
      <c r="H45" s="3"/>
      <c r="I45" s="3"/>
      <c r="J45" s="3"/>
      <c r="K45" s="3"/>
      <c r="L45" s="7"/>
      <c r="M45" s="2"/>
      <c r="N45" s="3"/>
      <c r="O45" s="3"/>
      <c r="P45" s="3"/>
      <c r="Q45" s="2"/>
      <c r="R45" s="3"/>
      <c r="S45" s="3"/>
      <c r="T45" s="2"/>
      <c r="U45" s="7"/>
    </row>
    <row r="46" spans="1:21" ht="13.5" customHeight="1" x14ac:dyDescent="0.25">
      <c r="A46" s="7"/>
      <c r="B46" s="7"/>
      <c r="C46" s="7"/>
      <c r="D46" s="9"/>
      <c r="E46" s="3"/>
      <c r="F46" s="3"/>
      <c r="G46" s="3"/>
      <c r="H46" s="3"/>
      <c r="I46" s="3"/>
      <c r="J46" s="3"/>
      <c r="K46" s="3"/>
      <c r="L46" s="7"/>
      <c r="M46" s="2"/>
      <c r="N46" s="3"/>
      <c r="O46" s="3"/>
      <c r="P46" s="3"/>
      <c r="Q46" s="2"/>
      <c r="R46" s="3"/>
      <c r="S46" s="3"/>
      <c r="T46" s="2"/>
      <c r="U46" s="7"/>
    </row>
    <row r="47" spans="1:21" ht="13.5" customHeight="1" x14ac:dyDescent="0.25">
      <c r="A47" s="8"/>
      <c r="B47" s="7"/>
      <c r="C47" s="8"/>
      <c r="D47" s="9"/>
      <c r="E47" s="3"/>
      <c r="F47" s="3"/>
      <c r="G47" s="3"/>
      <c r="H47" s="3"/>
      <c r="I47" s="3"/>
      <c r="J47" s="3"/>
      <c r="K47" s="3"/>
      <c r="L47" s="7"/>
      <c r="M47" s="2"/>
      <c r="N47" s="3"/>
      <c r="O47" s="3"/>
      <c r="P47" s="3"/>
      <c r="Q47" s="2"/>
      <c r="R47" s="3"/>
      <c r="S47" s="3"/>
      <c r="T47" s="2"/>
      <c r="U47" s="7"/>
    </row>
    <row r="48" spans="1:21" ht="13.5" customHeight="1" x14ac:dyDescent="0.25">
      <c r="A48" s="7"/>
      <c r="B48" s="7"/>
      <c r="C48" s="8"/>
      <c r="D48" s="9"/>
      <c r="E48" s="3"/>
      <c r="F48" s="3"/>
      <c r="G48" s="3"/>
      <c r="H48" s="3"/>
      <c r="I48" s="3"/>
      <c r="J48" s="3"/>
      <c r="K48" s="3"/>
      <c r="L48" s="7"/>
      <c r="M48" s="2"/>
      <c r="N48" s="3"/>
      <c r="O48" s="3"/>
      <c r="P48" s="3"/>
      <c r="Q48" s="2"/>
      <c r="R48" s="3"/>
      <c r="S48" s="3"/>
      <c r="T48" s="2"/>
      <c r="U48" s="7"/>
    </row>
    <row r="49" spans="1:21" ht="13.5" customHeight="1" x14ac:dyDescent="0.25">
      <c r="A49" s="7"/>
      <c r="B49" s="7"/>
      <c r="C49" s="8"/>
      <c r="D49" s="9"/>
      <c r="E49" s="3"/>
      <c r="F49" s="3"/>
      <c r="G49" s="3"/>
      <c r="H49" s="3"/>
      <c r="I49" s="3"/>
      <c r="J49" s="3"/>
      <c r="K49" s="3"/>
      <c r="L49" s="7"/>
      <c r="M49" s="2"/>
      <c r="N49" s="3"/>
      <c r="O49" s="3"/>
      <c r="P49" s="3"/>
      <c r="Q49" s="2"/>
      <c r="R49" s="3"/>
      <c r="S49" s="3"/>
      <c r="T49" s="2"/>
      <c r="U49" s="7"/>
    </row>
    <row r="50" spans="1:21" ht="13.5" customHeight="1" x14ac:dyDescent="0.25">
      <c r="A50" s="7"/>
      <c r="B50" s="7"/>
      <c r="C50" s="8"/>
      <c r="D50" s="9"/>
      <c r="E50" s="3"/>
      <c r="F50" s="3"/>
      <c r="G50" s="3"/>
      <c r="H50" s="3"/>
      <c r="I50" s="3"/>
      <c r="J50" s="3"/>
      <c r="K50" s="3"/>
      <c r="L50" s="7"/>
      <c r="M50" s="2"/>
      <c r="N50" s="3"/>
      <c r="O50" s="3"/>
      <c r="P50" s="3"/>
      <c r="Q50" s="2"/>
      <c r="R50" s="3"/>
      <c r="S50" s="3"/>
      <c r="T50" s="2"/>
      <c r="U50" s="7"/>
    </row>
    <row r="51" spans="1:21" ht="13.5" customHeight="1" x14ac:dyDescent="0.25">
      <c r="A51" s="7"/>
      <c r="B51" s="7"/>
      <c r="C51" s="7"/>
      <c r="D51" s="9"/>
      <c r="E51" s="3"/>
      <c r="F51" s="3"/>
      <c r="G51" s="3"/>
      <c r="H51" s="3"/>
      <c r="I51" s="3"/>
      <c r="J51" s="3"/>
      <c r="K51" s="3"/>
      <c r="L51" s="7"/>
      <c r="M51" s="2"/>
      <c r="N51" s="3"/>
      <c r="O51" s="3"/>
      <c r="P51" s="3"/>
      <c r="Q51" s="2"/>
      <c r="R51" s="3"/>
      <c r="S51" s="3"/>
      <c r="T51" s="2"/>
      <c r="U51" s="7"/>
    </row>
    <row r="52" spans="1:21" ht="13.5" customHeight="1" x14ac:dyDescent="0.25">
      <c r="A52" s="7"/>
      <c r="B52" s="7"/>
      <c r="C52" s="7"/>
      <c r="D52" s="9"/>
      <c r="E52" s="3"/>
      <c r="F52" s="3"/>
      <c r="G52" s="3"/>
      <c r="H52" s="3"/>
      <c r="I52" s="3"/>
      <c r="J52" s="3"/>
      <c r="K52" s="3"/>
      <c r="L52" s="7"/>
      <c r="M52" s="2"/>
      <c r="N52" s="3"/>
      <c r="O52" s="3"/>
      <c r="P52" s="3"/>
      <c r="Q52" s="2"/>
      <c r="R52" s="3"/>
      <c r="S52" s="3"/>
      <c r="T52" s="2"/>
      <c r="U52" s="7"/>
    </row>
    <row r="53" spans="1:21" ht="13.5" customHeight="1" x14ac:dyDescent="0.25">
      <c r="A53" s="7"/>
      <c r="B53" s="7"/>
      <c r="C53" s="7"/>
      <c r="D53" s="9"/>
      <c r="E53" s="3"/>
      <c r="F53" s="3"/>
      <c r="G53" s="3"/>
      <c r="H53" s="3"/>
      <c r="I53" s="3"/>
      <c r="J53" s="3"/>
      <c r="K53" s="3"/>
      <c r="L53" s="7"/>
      <c r="M53" s="2"/>
      <c r="N53" s="3"/>
      <c r="O53" s="3"/>
      <c r="P53" s="3"/>
      <c r="Q53" s="2"/>
      <c r="R53" s="3"/>
      <c r="S53" s="3"/>
      <c r="T53" s="2"/>
      <c r="U53" s="7"/>
    </row>
    <row r="54" spans="1:21" ht="13.5" customHeight="1" x14ac:dyDescent="0.25">
      <c r="A54" s="7"/>
      <c r="B54" s="7"/>
      <c r="C54" s="7"/>
      <c r="D54" s="9"/>
      <c r="E54" s="3"/>
      <c r="F54" s="3"/>
      <c r="G54" s="3"/>
      <c r="H54" s="3"/>
      <c r="I54" s="3"/>
      <c r="J54" s="3"/>
      <c r="K54" s="3"/>
      <c r="L54" s="7"/>
      <c r="M54" s="2"/>
      <c r="N54" s="3"/>
      <c r="O54" s="3"/>
      <c r="P54" s="3"/>
      <c r="Q54" s="2"/>
      <c r="R54" s="3"/>
      <c r="S54" s="3"/>
      <c r="T54" s="2"/>
      <c r="U54" s="7"/>
    </row>
    <row r="55" spans="1:21" ht="13.5" customHeight="1" x14ac:dyDescent="0.25">
      <c r="A55" s="7"/>
      <c r="B55" s="7"/>
      <c r="C55" s="7"/>
      <c r="D55" s="9"/>
      <c r="E55" s="3"/>
      <c r="F55" s="3"/>
      <c r="G55" s="3"/>
      <c r="H55" s="3"/>
      <c r="I55" s="3"/>
      <c r="J55" s="3"/>
      <c r="K55" s="3"/>
      <c r="L55" s="7"/>
      <c r="M55" s="2"/>
      <c r="N55" s="3"/>
      <c r="O55" s="3"/>
      <c r="P55" s="3"/>
      <c r="Q55" s="2"/>
      <c r="R55" s="3"/>
      <c r="S55" s="3"/>
      <c r="T55" s="2"/>
      <c r="U55" s="7"/>
    </row>
    <row r="56" spans="1:21" ht="13.5" customHeight="1" x14ac:dyDescent="0.25">
      <c r="A56" s="7"/>
      <c r="B56" s="7"/>
      <c r="C56" s="7"/>
      <c r="D56" s="9"/>
      <c r="E56" s="3"/>
      <c r="F56" s="3"/>
      <c r="G56" s="3"/>
      <c r="H56" s="3"/>
      <c r="I56" s="3"/>
      <c r="J56" s="3"/>
      <c r="K56" s="3"/>
      <c r="L56" s="7"/>
      <c r="M56" s="2"/>
      <c r="N56" s="3"/>
      <c r="O56" s="3"/>
      <c r="P56" s="3"/>
      <c r="Q56" s="2"/>
      <c r="R56" s="3"/>
      <c r="S56" s="3"/>
      <c r="T56" s="2"/>
      <c r="U56" s="7"/>
    </row>
    <row r="57" spans="1:21" ht="13.5" customHeight="1" x14ac:dyDescent="0.25">
      <c r="A57" s="8"/>
      <c r="B57" s="7"/>
      <c r="C57" s="8"/>
      <c r="D57" s="9"/>
      <c r="E57" s="3"/>
      <c r="F57" s="3"/>
      <c r="G57" s="3"/>
      <c r="H57" s="3"/>
      <c r="I57" s="3"/>
      <c r="J57" s="3"/>
      <c r="K57" s="3"/>
      <c r="L57" s="7"/>
      <c r="M57" s="2"/>
      <c r="N57" s="3"/>
      <c r="O57" s="3"/>
      <c r="P57" s="3"/>
      <c r="Q57" s="2"/>
      <c r="R57" s="3"/>
      <c r="S57" s="3"/>
      <c r="T57" s="2"/>
      <c r="U57" s="7"/>
    </row>
    <row r="58" spans="1:21" ht="13.5" customHeight="1" x14ac:dyDescent="0.25">
      <c r="A58" s="7"/>
      <c r="B58" s="7"/>
      <c r="C58" s="8"/>
      <c r="D58" s="9"/>
      <c r="E58" s="3"/>
      <c r="F58" s="3"/>
      <c r="G58" s="3"/>
      <c r="H58" s="3"/>
      <c r="I58" s="3"/>
      <c r="J58" s="3"/>
      <c r="K58" s="3"/>
      <c r="L58" s="7"/>
      <c r="M58" s="2"/>
      <c r="N58" s="3"/>
      <c r="O58" s="3"/>
      <c r="P58" s="3"/>
      <c r="Q58" s="2"/>
      <c r="R58" s="3"/>
      <c r="S58" s="3"/>
      <c r="T58" s="2"/>
      <c r="U58" s="7"/>
    </row>
    <row r="59" spans="1:21" ht="13.5" customHeight="1" x14ac:dyDescent="0.25">
      <c r="A59" s="7"/>
      <c r="B59" s="7"/>
      <c r="C59" s="8"/>
      <c r="D59" s="9"/>
      <c r="E59" s="3"/>
      <c r="F59" s="3"/>
      <c r="G59" s="3"/>
      <c r="H59" s="3"/>
      <c r="I59" s="3"/>
      <c r="J59" s="3"/>
      <c r="K59" s="3"/>
      <c r="L59" s="7"/>
      <c r="M59" s="2"/>
      <c r="N59" s="3"/>
      <c r="O59" s="3"/>
      <c r="P59" s="3"/>
      <c r="Q59" s="2"/>
      <c r="R59" s="3"/>
      <c r="S59" s="3"/>
      <c r="T59" s="2"/>
      <c r="U59" s="7"/>
    </row>
    <row r="60" spans="1:21" ht="13.5" customHeight="1" x14ac:dyDescent="0.25">
      <c r="A60" s="7"/>
      <c r="B60" s="7"/>
      <c r="C60" s="8"/>
      <c r="D60" s="9"/>
      <c r="E60" s="3"/>
      <c r="F60" s="3"/>
      <c r="G60" s="3"/>
      <c r="H60" s="3"/>
      <c r="I60" s="3"/>
      <c r="J60" s="3"/>
      <c r="K60" s="3"/>
      <c r="L60" s="7"/>
      <c r="M60" s="2"/>
      <c r="N60" s="3"/>
      <c r="O60" s="3"/>
      <c r="P60" s="3"/>
      <c r="Q60" s="2"/>
      <c r="R60" s="3"/>
      <c r="S60" s="3"/>
      <c r="T60" s="2"/>
      <c r="U60" s="7"/>
    </row>
    <row r="61" spans="1:21" ht="13.5" customHeight="1" x14ac:dyDescent="0.25">
      <c r="A61" s="7"/>
      <c r="B61" s="7"/>
      <c r="C61" s="8"/>
      <c r="D61" s="9"/>
      <c r="E61" s="3"/>
      <c r="F61" s="3"/>
      <c r="G61" s="3"/>
      <c r="H61" s="3"/>
      <c r="I61" s="3"/>
      <c r="J61" s="3"/>
      <c r="K61" s="3"/>
      <c r="L61" s="7"/>
      <c r="M61" s="2"/>
      <c r="N61" s="3"/>
      <c r="O61" s="3"/>
      <c r="P61" s="3"/>
      <c r="Q61" s="2"/>
      <c r="R61" s="3"/>
      <c r="S61" s="3"/>
      <c r="T61" s="2"/>
      <c r="U61" s="7"/>
    </row>
    <row r="62" spans="1:21" ht="13.5" customHeight="1" x14ac:dyDescent="0.25">
      <c r="A62" s="7"/>
      <c r="B62" s="7"/>
      <c r="C62" s="8"/>
      <c r="D62" s="9"/>
      <c r="E62" s="3"/>
      <c r="F62" s="3"/>
      <c r="G62" s="3"/>
      <c r="H62" s="3"/>
      <c r="I62" s="3"/>
      <c r="J62" s="3"/>
      <c r="K62" s="3"/>
      <c r="L62" s="7"/>
      <c r="M62" s="2"/>
      <c r="N62" s="3"/>
      <c r="O62" s="3"/>
      <c r="P62" s="3"/>
      <c r="Q62" s="2"/>
      <c r="R62" s="3"/>
      <c r="S62" s="3"/>
      <c r="T62" s="2"/>
      <c r="U62" s="7"/>
    </row>
    <row r="63" spans="1:21" ht="13.5" customHeight="1" x14ac:dyDescent="0.25">
      <c r="A63" s="7"/>
      <c r="B63" s="7"/>
      <c r="C63" s="8"/>
      <c r="D63" s="9"/>
      <c r="E63" s="3"/>
      <c r="F63" s="3"/>
      <c r="G63" s="3"/>
      <c r="H63" s="3"/>
      <c r="I63" s="3"/>
      <c r="J63" s="3"/>
      <c r="K63" s="3"/>
      <c r="L63" s="7"/>
      <c r="M63" s="2"/>
      <c r="N63" s="3"/>
      <c r="O63" s="3"/>
      <c r="P63" s="3"/>
      <c r="Q63" s="2"/>
      <c r="R63" s="3"/>
      <c r="S63" s="3"/>
      <c r="T63" s="2"/>
      <c r="U63" s="7"/>
    </row>
    <row r="64" spans="1:21" ht="13.5" customHeight="1" x14ac:dyDescent="0.25">
      <c r="A64" s="7"/>
      <c r="B64" s="7"/>
      <c r="C64" s="8"/>
      <c r="D64" s="9"/>
      <c r="E64" s="3"/>
      <c r="F64" s="3"/>
      <c r="G64" s="3"/>
      <c r="H64" s="3"/>
      <c r="I64" s="3"/>
      <c r="J64" s="3"/>
      <c r="K64" s="3"/>
      <c r="L64" s="7"/>
      <c r="M64" s="2"/>
      <c r="N64" s="3"/>
      <c r="O64" s="3"/>
      <c r="P64" s="3"/>
      <c r="Q64" s="2"/>
      <c r="R64" s="3"/>
      <c r="S64" s="3"/>
      <c r="T64" s="2"/>
      <c r="U64" s="7"/>
    </row>
    <row r="65" spans="1:21" ht="13.5" customHeight="1" x14ac:dyDescent="0.25">
      <c r="A65" s="7"/>
      <c r="B65" s="7"/>
      <c r="C65" s="8"/>
      <c r="D65" s="9"/>
      <c r="E65" s="3"/>
      <c r="F65" s="3"/>
      <c r="G65" s="3"/>
      <c r="H65" s="3"/>
      <c r="I65" s="3"/>
      <c r="J65" s="3"/>
      <c r="K65" s="3"/>
      <c r="L65" s="7"/>
      <c r="M65" s="2"/>
      <c r="N65" s="3"/>
      <c r="O65" s="3"/>
      <c r="P65" s="3"/>
      <c r="Q65" s="2"/>
      <c r="R65" s="3"/>
      <c r="S65" s="3"/>
      <c r="T65" s="2"/>
      <c r="U65" s="7"/>
    </row>
    <row r="66" spans="1:21" ht="13.5" customHeight="1" x14ac:dyDescent="0.25">
      <c r="A66" s="7"/>
      <c r="B66" s="7"/>
      <c r="C66" s="8"/>
      <c r="D66" s="9"/>
      <c r="E66" s="3"/>
      <c r="F66" s="3"/>
      <c r="G66" s="3"/>
      <c r="H66" s="3"/>
      <c r="I66" s="3"/>
      <c r="J66" s="3"/>
      <c r="K66" s="3"/>
      <c r="L66" s="7"/>
      <c r="M66" s="2"/>
      <c r="N66" s="3"/>
      <c r="O66" s="3"/>
      <c r="P66" s="3"/>
      <c r="Q66" s="2"/>
      <c r="R66" s="3"/>
      <c r="S66" s="3"/>
      <c r="T66" s="2"/>
      <c r="U66" s="7"/>
    </row>
    <row r="67" spans="1:21" ht="13.5" customHeight="1" x14ac:dyDescent="0.25">
      <c r="A67" s="7"/>
      <c r="B67" s="7"/>
      <c r="C67" s="7"/>
      <c r="D67" s="9"/>
      <c r="E67" s="3"/>
      <c r="F67" s="3"/>
      <c r="G67" s="3"/>
      <c r="H67" s="3"/>
      <c r="I67" s="3"/>
      <c r="J67" s="3"/>
      <c r="K67" s="3"/>
      <c r="L67" s="7"/>
      <c r="M67" s="2"/>
      <c r="N67" s="3"/>
      <c r="O67" s="3"/>
      <c r="P67" s="3"/>
      <c r="Q67" s="2"/>
      <c r="R67" s="3"/>
      <c r="S67" s="3"/>
      <c r="T67" s="2"/>
      <c r="U67" s="7"/>
    </row>
    <row r="68" spans="1:21" ht="13.5" customHeight="1" x14ac:dyDescent="0.25">
      <c r="A68" s="7"/>
      <c r="B68" s="7"/>
      <c r="C68" s="7"/>
      <c r="D68" s="9"/>
      <c r="E68" s="3"/>
      <c r="F68" s="3"/>
      <c r="G68" s="3"/>
      <c r="H68" s="3"/>
      <c r="I68" s="3"/>
      <c r="J68" s="3"/>
      <c r="K68" s="3"/>
      <c r="L68" s="7"/>
      <c r="M68" s="2"/>
      <c r="N68" s="3"/>
      <c r="O68" s="3"/>
      <c r="P68" s="3"/>
      <c r="Q68" s="2"/>
      <c r="R68" s="3"/>
      <c r="S68" s="3"/>
      <c r="T68" s="2"/>
      <c r="U68" s="7"/>
    </row>
    <row r="69" spans="1:21" ht="13.5" customHeight="1" x14ac:dyDescent="0.25">
      <c r="A69" s="7"/>
      <c r="B69" s="7"/>
      <c r="C69" s="7"/>
      <c r="D69" s="9"/>
      <c r="E69" s="3"/>
      <c r="F69" s="3"/>
      <c r="G69" s="3"/>
      <c r="H69" s="3"/>
      <c r="I69" s="3"/>
      <c r="J69" s="3"/>
      <c r="K69" s="3"/>
      <c r="L69" s="7"/>
      <c r="M69" s="2"/>
      <c r="N69" s="3"/>
      <c r="O69" s="3"/>
      <c r="P69" s="3"/>
      <c r="Q69" s="2"/>
      <c r="R69" s="3"/>
      <c r="S69" s="3"/>
      <c r="T69" s="2"/>
      <c r="U69" s="7"/>
    </row>
  </sheetData>
  <pageMargins left="0.7" right="0.7" top="0.75" bottom="0.75" header="0.3" footer="0.3"/>
  <pageSetup orientation="landscape"/>
  <headerFooter>
    <oddFooter>&amp;C&amp;"Helvetica Neue,Regular"&amp;12&amp;K000000&amp;P</oddFooter>
  </headerFooter>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 Accidents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 Jacquemin</dc:creator>
  <cp:lastModifiedBy>Michel Jacquemin</cp:lastModifiedBy>
  <dcterms:created xsi:type="dcterms:W3CDTF">2023-02-20T16:16:40Z</dcterms:created>
  <dcterms:modified xsi:type="dcterms:W3CDTF">2023-03-30T07:30:11Z</dcterms:modified>
</cp:coreProperties>
</file>